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rbn\Documents\Annual Reports\2023\"/>
    </mc:Choice>
  </mc:AlternateContent>
  <xr:revisionPtr revIDLastSave="0" documentId="13_ncr:1_{81027471-2065-421E-8517-4FF66BD150E8}" xr6:coauthVersionLast="47" xr6:coauthVersionMax="47" xr10:uidLastSave="{00000000-0000-0000-0000-000000000000}"/>
  <bookViews>
    <workbookView xWindow="-25320" yWindow="360" windowWidth="25440" windowHeight="1539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8" i="15"/>
  <c r="E19" i="15" l="1"/>
  <c r="I13" i="20"/>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G41" i="47"/>
  <c r="F41" i="47"/>
  <c r="J41" i="47" s="1"/>
  <c r="I26" i="47"/>
  <c r="H26" i="47"/>
  <c r="G26" i="47"/>
  <c r="F26" i="47"/>
  <c r="I10" i="47"/>
  <c r="H10" i="47"/>
  <c r="G10" i="47"/>
  <c r="F10" i="47"/>
  <c r="J10" i="47" s="1"/>
  <c r="I48" i="9"/>
  <c r="H48" i="9"/>
  <c r="G48" i="9"/>
  <c r="F48" i="9"/>
  <c r="I32" i="9"/>
  <c r="H32" i="9"/>
  <c r="G32" i="9"/>
  <c r="F32" i="9"/>
  <c r="J32" i="9" s="1"/>
  <c r="G58" i="47" l="1"/>
  <c r="G9" i="9" s="1"/>
  <c r="H27" i="47"/>
  <c r="H8" i="9" s="1"/>
  <c r="H58" i="47"/>
  <c r="H9" i="9" s="1"/>
  <c r="I58" i="47"/>
  <c r="I9" i="9" s="1"/>
  <c r="J57" i="47"/>
  <c r="J48" i="9"/>
  <c r="J26" i="47"/>
  <c r="F27" i="47"/>
  <c r="F49" i="9"/>
  <c r="F7" i="9" s="1"/>
  <c r="G27" i="47"/>
  <c r="G8" i="9" s="1"/>
  <c r="I27" i="47"/>
  <c r="I8" i="9" s="1"/>
  <c r="F58" i="47"/>
  <c r="J58" i="47" s="1"/>
  <c r="G49" i="9"/>
  <c r="G7" i="9" s="1"/>
  <c r="I49" i="9"/>
  <c r="H49" i="9"/>
  <c r="H7" i="9" s="1"/>
  <c r="H18" i="9" s="1"/>
  <c r="A31" i="15"/>
  <c r="A32" i="15" s="1"/>
  <c r="A33" i="15" s="1"/>
  <c r="A34" i="15" s="1"/>
  <c r="E34" i="15"/>
  <c r="I13" i="8" s="1"/>
  <c r="G18" i="9" l="1"/>
  <c r="J27" i="47"/>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<sst xmlns="http://schemas.openxmlformats.org/spreadsheetml/2006/main" count="1180" uniqueCount="723">
  <si>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</si>
  <si>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</si>
  <si>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</si>
  <si>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</si>
  <si>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</si>
  <si>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</si>
  <si>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</si>
  <si>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</si>
  <si>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</si>
  <si>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</si>
  <si>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</si>
  <si>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</si>
  <si>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</si>
  <si>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</si>
  <si>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</si>
  <si>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</si>
  <si>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</si>
  <si>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</si>
  <si>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</si>
  <si>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</si>
  <si>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</si>
  <si>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</si>
  <si>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</si>
  <si>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</si>
  <si>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</si>
  <si>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</si>
  <si>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</si>
  <si>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</si>
  <si>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</si>
  <si>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</si>
  <si>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</si>
  <si>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</si>
  <si>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</si>
  <si>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</si>
  <si>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</si>
  <si>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</si>
  <si>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</si>
  <si>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</si>
  <si>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</si>
  <si>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</si>
  <si>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</si>
  <si>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</si>
  <si>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</si>
  <si>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</si>
  <si>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</si>
  <si>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</si>
  <si>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</si>
  <si>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</si>
  <si>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</si>
  <si>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</si>
  <si>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</si>
  <si>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</si>
  <si>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</si>
  <si>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</si>
  <si>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</si>
  <si>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</si>
  <si>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</si>
  <si>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</si>
  <si>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</si>
  <si>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</si>
  <si>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</si>
  <si>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</si>
  <si>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</si>
  <si>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</si>
  <si>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</si>
  <si>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</si>
  <si>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</si>
  <si>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</si>
  <si>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</si>
  <si>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</si>
  <si>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</si>
  <si>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</si>
  <si>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</si>
  <si>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</si>
  <si>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</si>
  <si>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</si>
  <si>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</si>
  <si>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</si>
  <si>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</si>
  <si>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</si>
  <si>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</si>
  <si>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</si>
  <si>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</si>
  <si>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</si>
  <si>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</si>
  <si>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</si>
  <si>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</si>
  <si>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</si>
  <si>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</si>
  <si>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</si>
  <si>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</si>
  <si>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</si>
  <si>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</si>
  <si>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</si>
  <si>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</si>
  <si>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</si>
  <si>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</si>
  <si>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</si>
  <si>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</si>
  <si>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</si>
  <si>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</si>
  <si>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</si>
  <si>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</si>
  <si>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</si>
  <si>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</si>
  <si>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</si>
  <si>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</si>
  <si>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</si>
  <si>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</si>
  <si>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</si>
  <si>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</si>
  <si>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</si>
  <si>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</si>
  <si>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</si>
  <si>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</si>
  <si>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</si>
  <si>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</si>
  <si>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</si>
  <si>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</si>
  <si>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</si>
  <si>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</si>
  <si>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</si>
  <si>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</si>
  <si>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</si>
  <si>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</si>
  <si>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</si>
  <si>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</si>
  <si>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</si>
  <si>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</si>
  <si>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</si>
  <si>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</si>
  <si>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</si>
  <si>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</si>
  <si>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</si>
  <si>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</si>
  <si>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</si>
  <si>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</si>
  <si>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</si>
  <si>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</si>
  <si>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</si>
  <si>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</si>
  <si>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</si>
  <si>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</si>
  <si>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</si>
  <si>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</si>
  <si>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</si>
  <si>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</si>
  <si>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</si>
  <si>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</si>
  <si>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</si>
  <si>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</si>
  <si>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</si>
  <si>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</si>
  <si>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</si>
  <si>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</si>
  <si>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</si>
  <si>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</si>
  <si>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</si>
  <si>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</si>
  <si>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</si>
  <si>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</si>
  <si>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</si>
  <si>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</si>
  <si>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</si>
  <si>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</si>
  <si>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</si>
  <si>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</si>
  <si>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</si>
  <si>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</si>
  <si>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</si>
  <si>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</si>
  <si>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</si>
  <si>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</si>
  <si>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</si>
  <si>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</si>
  <si>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</si>
  <si>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</si>
  <si>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</si>
  <si>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</si>
  <si>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</si>
  <si>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</si>
  <si>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</si>
  <si>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</si>
  <si>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</si>
  <si>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</si>
  <si>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</si>
  <si>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</si>
  <si>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</si>
  <si>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</si>
  <si>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</si>
  <si>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</si>
  <si>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</si>
  <si>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</si>
  <si>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</si>
  <si>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</si>
  <si>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</si>
  <si>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</si>
  <si>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</si>
  <si>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</si>
  <si>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</si>
  <si>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</si>
  <si>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</si>
  <si>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</si>
  <si>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</si>
  <si>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</si>
  <si>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</si>
  <si>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</si>
  <si>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</si>
  <si>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</si>
  <si>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</si>
  <si>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</si>
  <si>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</si>
  <si>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</si>
  <si>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</si>
  <si>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</si>
  <si>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</si>
  <si>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</si>
  <si>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</si>
  <si>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</si>
  <si>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</si>
  <si>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</si>
  <si>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</si>
  <si>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</si>
  <si>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</si>
  <si>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</si>
  <si>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</si>
  <si>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</si>
  <si>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</si>
  <si>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</si>
  <si>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</si>
  <si>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</si>
  <si>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</si>
  <si>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</si>
  <si>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</si>
  <si>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</si>
  <si>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</si>
  <si>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</si>
  <si>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</si>
  <si>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</si>
  <si>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</si>
  <si>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</si>
  <si>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</si>
  <si>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</si>
  <si>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</si>
  <si>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</si>
  <si>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</si>
  <si>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</si>
  <si>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</si>
  <si>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</si>
  <si>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</si>
  <si>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</si>
  <si>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</si>
  <si>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</si>
  <si>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</si>
  <si>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</si>
  <si>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</si>
  <si>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</si>
  <si>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</si>
  <si>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</si>
  <si>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</si>
  <si>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</si>
  <si>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</si>
  <si>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</si>
  <si>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</si>
  <si>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</si>
  <si>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</si>
  <si>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</si>
  <si>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</si>
  <si>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</si>
  <si>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</si>
  <si>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</si>
  <si>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</si>
  <si>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</si>
  <si>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</si>
  <si>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</si>
  <si>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</si>
  <si>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</si>
  <si>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</si>
  <si>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</si>
  <si>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</si>
  <si>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</si>
  <si>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</si>
  <si>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</si>
  <si>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</si>
  <si>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</si>
  <si>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</si>
  <si>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</si>
  <si>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</si>
  <si>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</si>
  <si>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</si>
  <si>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</si>
  <si>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</si>
  <si>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</si>
  <si>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</si>
  <si>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</si>
  <si>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</si>
  <si>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</si>
  <si>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</si>
  <si>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</si>
  <si>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</si>
  <si>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</si>
  <si>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</si>
  <si>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</si>
  <si>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</si>
  <si>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</si>
  <si>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</si>
  <si>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</si>
  <si>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</si>
  <si>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</si>
  <si>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</si>
  <si>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</si>
  <si>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</si>
  <si>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</si>
  <si>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</si>
  <si>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</si>
  <si>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</si>
  <si>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</si>
  <si>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</si>
  <si>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</si>
  <si>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</si>
  <si>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</si>
  <si>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</si>
  <si>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</si>
  <si>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</si>
  <si>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</si>
  <si>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</si>
  <si>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</si>
  <si>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</si>
  <si>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</si>
  <si>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</si>
  <si>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</si>
  <si>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</si>
  <si>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</si>
  <si>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</si>
  <si>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</si>
  <si>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</si>
  <si>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</si>
  <si>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</si>
  <si>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</si>
  <si>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</si>
  <si>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</si>
  <si>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</si>
  <si>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</si>
  <si>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</si>
  <si>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</si>
  <si>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</si>
  <si>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</si>
  <si>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</si>
  <si>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</si>
  <si>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</si>
  <si>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</si>
  <si>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</si>
  <si>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</si>
  <si>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</si>
  <si>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</si>
  <si>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</si>
  <si>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</si>
  <si>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</si>
  <si>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</si>
  <si>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</si>
  <si>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</si>
  <si>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</si>
  <si>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</si>
  <si>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</si>
  <si>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</si>
  <si>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</si>
  <si>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</si>
  <si>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</si>
  <si>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</si>
  <si>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</si>
  <si>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</si>
  <si>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</si>
  <si>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</si>
  <si>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</si>
  <si>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</si>
  <si>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</si>
  <si>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</si>
  <si>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</si>
  <si>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</si>
  <si>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</si>
  <si>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</si>
  <si>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</si>
  <si>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</si>
  <si>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</si>
  <si>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</si>
  <si>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</si>
  <si>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</si>
  <si>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</si>
  <si>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</si>
  <si>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</si>
  <si>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</si>
  <si>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</si>
  <si>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</si>
  <si>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</si>
  <si>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</si>
  <si>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</si>
  <si>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</si>
  <si>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</si>
  <si>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</si>
  <si>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</si>
  <si>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</si>
  <si>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</si>
  <si>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</si>
  <si>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</si>
  <si>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</si>
  <si>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</si>
  <si>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</si>
  <si>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</si>
  <si>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</si>
  <si>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</si>
  <si>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</si>
  <si>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</si>
  <si>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</si>
  <si>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</si>
  <si>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</si>
  <si>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</si>
  <si>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</si>
  <si>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</si>
  <si>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</si>
  <si>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</si>
  <si>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</si>
  <si>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</si>
  <si>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</si>
  <si>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</si>
  <si>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</si>
  <si>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</si>
  <si>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</si>
  <si>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</si>
  <si>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</si>
  <si>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</si>
  <si>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</si>
  <si>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</si>
  <si>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</si>
  <si>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</si>
  <si>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</si>
  <si>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</si>
  <si>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</si>
  <si>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</si>
  <si>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</si>
  <si>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</si>
  <si>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</si>
  <si>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</si>
  <si>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</si>
  <si>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</si>
  <si>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</si>
  <si>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</si>
  <si>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</si>
  <si>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</si>
  <si>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</si>
  <si>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</si>
  <si>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</si>
  <si>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</si>
  <si>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</si>
  <si>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</si>
  <si>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</si>
  <si>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</si>
  <si>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</si>
  <si>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</si>
  <si>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</si>
  <si>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</si>
  <si>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</si>
  <si>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</si>
  <si>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</si>
  <si>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</si>
  <si>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</si>
  <si>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</si>
  <si>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</si>
  <si>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</si>
  <si>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</si>
  <si>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</si>
  <si>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</si>
  <si>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</si>
  <si>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</si>
  <si>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</si>
  <si>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</si>
  <si>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</si>
  <si>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</si>
  <si>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</si>
  <si>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</si>
  <si>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</si>
  <si>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</si>
  <si>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</si>
  <si>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</si>
  <si>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</si>
  <si>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</si>
  <si>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</si>
  <si>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</si>
  <si>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</si>
  <si>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</si>
  <si>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</si>
  <si>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</si>
  <si>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</si>
  <si>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</si>
  <si>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</si>
  <si>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</si>
  <si>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</si>
  <si>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</si>
  <si>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</si>
  <si>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</si>
  <si>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</si>
  <si>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</si>
  <si>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</si>
  <si>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</si>
  <si>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</si>
  <si>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</si>
  <si>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</si>
  <si>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</si>
  <si>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</si>
  <si>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</si>
  <si>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</si>
  <si>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</si>
  <si>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</si>
  <si>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</si>
  <si>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</si>
  <si>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</si>
  <si>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</si>
  <si>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</si>
  <si>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</si>
  <si>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</si>
  <si>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</si>
  <si>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</si>
  <si>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</si>
  <si>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</si>
  <si>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</si>
  <si>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</si>
  <si>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</si>
  <si>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</si>
  <si>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</si>
  <si>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</si>
  <si>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</si>
  <si>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</si>
  <si>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</si>
  <si>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</si>
  <si>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</si>
  <si>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</si>
  <si>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</si>
  <si>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</si>
  <si>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</si>
  <si>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</si>
  <si>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</si>
  <si>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</si>
  <si>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</si>
  <si>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</si>
  <si>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</si>
  <si>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</si>
  <si>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</si>
  <si>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</si>
  <si>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</si>
  <si>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</si>
  <si>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</si>
  <si>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</si>
  <si>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</si>
  <si>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</si>
  <si>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</si>
  <si>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</si>
  <si>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</si>
  <si>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</si>
  <si>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</si>
  <si>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</si>
  <si>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</si>
  <si>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</si>
  <si>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</si>
  <si>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</si>
  <si>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</si>
  <si>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</si>
  <si>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</si>
  <si>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</si>
  <si>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</si>
  <si>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</si>
  <si>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</si>
  <si>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</si>
  <si>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</si>
  <si>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</si>
  <si>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</si>
  <si>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</si>
  <si>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</si>
  <si>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</si>
  <si>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</si>
  <si>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</si>
  <si>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</si>
  <si>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</si>
  <si>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</si>
  <si>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</si>
  <si>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</si>
  <si>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</si>
  <si>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</si>
  <si>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</si>
  <si>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</si>
  <si>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</si>
  <si>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</si>
  <si>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</si>
  <si>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</si>
  <si>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</si>
  <si>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</si>
  <si>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</si>
  <si>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</si>
  <si>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</si>
  <si>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</si>
  <si>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</si>
  <si>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</si>
  <si>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</si>
  <si>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</si>
  <si>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</si>
  <si>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</si>
  <si>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</si>
  <si>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</si>
  <si>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</si>
  <si>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</si>
  <si>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</si>
  <si>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</si>
  <si>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</si>
  <si>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</si>
  <si>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</si>
  <si>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</si>
  <si>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</si>
  <si>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</si>
  <si>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</si>
  <si>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</si>
  <si>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</si>
  <si>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</si>
  <si>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</si>
  <si>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</si>
  <si>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</si>
  <si>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</si>
  <si>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</si>
  <si>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</si>
  <si>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</si>
  <si>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</si>
  <si>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</si>
  <si>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</si>
  <si>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</si>
  <si>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</si>
  <si>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</si>
  <si>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</si>
  <si>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</si>
  <si>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</si>
  <si>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</si>
  <si>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</si>
  <si>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</si>
  <si>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</si>
  <si>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</si>
  <si>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</si>
  <si>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</si>
  <si>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</si>
  <si>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</si>
  <si>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</si>
  <si>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</si>
  <si>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</si>
  <si>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</si>
  <si>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</si>
  <si>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</si>
  <si>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</si>
  <si>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</si>
  <si>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</si>
  <si>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</si>
  <si>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</si>
  <si>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</si>
  <si>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</si>
  <si>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</si>
  <si>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</si>
  <si>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</si>
  <si>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</si>
  <si>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</si>
  <si>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</si>
  <si>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</si>
  <si>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</si>
  <si>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</si>
  <si>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</si>
  <si>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</si>
  <si>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</si>
  <si>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</si>
  <si>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</si>
  <si>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</si>
  <si>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</si>
  <si>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</si>
  <si>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</si>
  <si>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</si>
  <si>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</si>
  <si>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</si>
  <si>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</si>
  <si>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</si>
  <si>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</si>
  <si>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</si>
  <si>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</si>
  <si>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</si>
  <si>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</si>
  <si>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</si>
  <si>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</si>
  <si>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</si>
  <si>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</si>
  <si>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</si>
  <si>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</si>
  <si>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</si>
  <si>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</si>
  <si>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</si>
  <si>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</si>
  <si>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</si>
  <si>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</si>
  <si>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</si>
  <si>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</si>
  <si>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</si>
  <si>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</si>
  <si>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</si>
  <si>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</si>
  <si>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</si>
  <si>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</si>
  <si>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Transfers to Acct. 265 - Contributions in Aid of Construction</t>
  </si>
  <si>
    <t>505 VAN NESS AVENUE, ROOM 3200</t>
  </si>
  <si>
    <t>(2)  CPUC Authorization for Composite Depreciation Rate (CPUC Decision, Resolution, or Advice Letter):</t>
  </si>
  <si>
    <t>water.division@cpuc.ca.gov</t>
  </si>
  <si>
    <t>Email address of firm or consultant:</t>
  </si>
  <si>
    <t>Name, title, email, and telephone number of:</t>
  </si>
  <si>
    <t>(3)  EXPLANATION OF ALL OTHER CREDITS:</t>
  </si>
  <si>
    <t>(4)  EXPLANATION OF ALL OTHER DEBITS:</t>
  </si>
  <si>
    <t>(5)  METHOD USED TO COMPUTE INCOME TAX DEPRECIATION</t>
  </si>
  <si>
    <t>Net income / &lt;Loss&gt;</t>
  </si>
  <si>
    <t>FOR THE YEAR ENDED DECEMBER 31, 2023</t>
  </si>
  <si>
    <t>REPORT MUST BE FILED NO LATER THAN APRIL 30, 2024</t>
  </si>
  <si>
    <t>NO LATER THAN APRIL 30, 2024, with:</t>
  </si>
  <si>
    <t>This report must cover the calendar year from January 1, 2023 through December 31, 2023.</t>
  </si>
  <si>
    <t>Based on the information and filings required in D.00-07-018, D.03-04-028, and D.04-12-023, provide the following information by each individual non-tariffed good and service provided in 2023:</t>
  </si>
  <si>
    <t>Please provide the following information relating to Facility Fees collected for the calendar year 2023,</t>
  </si>
  <si>
    <t>and the operations of its property for the period of January 1, 2023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</si>
</sst>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9"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612">
    <xf numFmtId="0" fontId="0" fillId="0" borderId="0" xfId="0"/>
    <xf numFmtId="0" fontId="2"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xf numFmtId="0" fontId="9" fillId="0" borderId="0" xfId="0" applyFont="1"/>
    <xf numFmtId="0" fontId="9" fillId="0" borderId="7" xfId="0" applyFont="1" applyBorder="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xf numFmtId="0" fontId="3" fillId="0" borderId="0" xfId="0" applyFont="1"/>
    <xf numFmtId="0" fontId="17" fillId="0" borderId="0" xfId="1" applyFont="1" applyFill="1" applyBorder="1" applyAlignment="1" applyProtection="1"/>
    <xf numFmtId="0" fontId="2" fillId="0" borderId="0" xfId="0" applyFo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xf numFmtId="0" fontId="2" fillId="0" borderId="3" xfId="0" applyFont="1" applyBorder="1"/>
    <xf numFmtId="0" fontId="2" fillId="0" borderId="2" xfId="0" applyFont="1" applyBorder="1"/>
    <xf numFmtId="0" fontId="2" fillId="0" borderId="4" xfId="0" applyFont="1" applyBorder="1" applyAlignment="1">
      <alignment horizontal="center"/>
    </xf>
    <xf numFmtId="0" fontId="2" fillId="0" borderId="7" xfId="0" applyFont="1" applyBorder="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Alignment="1">
      <alignment horizontal="centerContinuous"/>
    </xf>
    <xf numFmtId="0" fontId="8" fillId="0" borderId="0" xfId="0" applyFont="1" applyAlignment="1">
      <alignment horizontal="center" vertical="top"/>
    </xf>
    <xf numFmtId="0" fontId="8" fillId="0" borderId="0" xfId="0" applyFont="1" applyAlignment="1">
      <alignment horizontal="centerContinuous"/>
    </xf>
    <xf numFmtId="0" fontId="1" fillId="0" borderId="9" xfId="0" applyFont="1" applyBorder="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34" xfId="0" applyFont="1" applyBorder="1"/>
    <xf numFmtId="0" fontId="1" fillId="0" borderId="36" xfId="0" applyFont="1" applyBorder="1"/>
    <xf numFmtId="0" fontId="1" fillId="0" borderId="37" xfId="0" applyFont="1" applyBorder="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4" xfId="0" applyFont="1" applyBorder="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1" xfId="0" applyFont="1" applyBorder="1" applyAlignment="1">
      <alignment horizontal="center"/>
    </xf>
    <xf numFmtId="0" fontId="1" fillId="0" borderId="42"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Border="1" applyAlignment="1">
      <alignment horizontal="center"/>
    </xf>
    <xf numFmtId="0" fontId="1" fillId="0" borderId="3" xfId="2" applyBorder="1"/>
    <xf numFmtId="0" fontId="1" fillId="0" borderId="0" xfId="2"/>
    <xf numFmtId="0" fontId="1" fillId="0" borderId="0" xfId="4" applyFont="1"/>
    <xf numFmtId="0" fontId="1" fillId="0" borderId="27" xfId="2" applyBorder="1"/>
    <xf numFmtId="0" fontId="1" fillId="0" borderId="1" xfId="2" applyBorder="1" applyAlignment="1">
      <alignment horizontal="center"/>
    </xf>
    <xf numFmtId="0" fontId="1" fillId="0" borderId="3" xfId="2" applyBorder="1" applyAlignment="1">
      <alignment horizontal="center"/>
    </xf>
    <xf numFmtId="0" fontId="1" fillId="0" borderId="8" xfId="2" applyBorder="1" applyAlignment="1">
      <alignment horizontal="center"/>
    </xf>
    <xf numFmtId="49" fontId="1" fillId="0" borderId="8" xfId="2" applyNumberFormat="1" applyBorder="1" applyAlignment="1">
      <alignment horizontal="left"/>
    </xf>
    <xf numFmtId="49" fontId="1" fillId="0" borderId="9" xfId="2" applyNumberFormat="1" applyBorder="1" applyAlignment="1">
      <alignment horizontal="left"/>
    </xf>
    <xf numFmtId="41" fontId="1" fillId="0" borderId="31" xfId="2" applyNumberFormat="1" applyBorder="1" applyProtection="1">
      <protection locked="0"/>
    </xf>
    <xf numFmtId="49" fontId="1" fillId="0" borderId="8" xfId="2" applyNumberFormat="1" applyBorder="1" applyAlignment="1" applyProtection="1">
      <alignment horizontal="left"/>
      <protection locked="0"/>
    </xf>
    <xf numFmtId="49" fontId="1" fillId="0" borderId="9" xfId="2" applyNumberFormat="1" applyBorder="1" applyAlignment="1" applyProtection="1">
      <alignment horizontal="left"/>
      <protection locked="0"/>
    </xf>
    <xf numFmtId="49" fontId="1" fillId="0" borderId="8" xfId="2" applyNumberFormat="1" applyBorder="1"/>
    <xf numFmtId="49" fontId="1" fillId="0" borderId="9" xfId="2" applyNumberFormat="1" applyBorder="1"/>
    <xf numFmtId="0" fontId="7" fillId="0" borderId="0" xfId="0" applyFont="1" applyAlignment="1">
      <alignment horizontal="centerContinuous"/>
    </xf>
    <xf numFmtId="0" fontId="1" fillId="0" borderId="7" xfId="2" applyBorder="1" applyAlignment="1">
      <alignment horizontal="center"/>
    </xf>
    <xf numFmtId="0" fontId="1" fillId="0" borderId="4" xfId="2" applyBorder="1" applyAlignment="1">
      <alignment horizontal="center"/>
    </xf>
    <xf numFmtId="0" fontId="3" fillId="0" borderId="0" xfId="0" applyFont="1" applyAlignment="1">
      <alignment horizontal="center"/>
    </xf>
    <xf numFmtId="0" fontId="5" fillId="0" borderId="7" xfId="5" applyFont="1" applyBorder="1" applyAlignment="1">
      <alignment horizontal="fill"/>
    </xf>
    <xf numFmtId="0" fontId="5" fillId="0" borderId="23" xfId="5" applyFont="1" applyBorder="1" applyAlignment="1">
      <alignment horizontal="fill"/>
    </xf>
    <xf numFmtId="0" fontId="5" fillId="0" borderId="5" xfId="5" applyFont="1" applyBorder="1" applyAlignment="1">
      <alignment horizontal="fill"/>
    </xf>
    <xf numFmtId="0" fontId="5" fillId="0" borderId="1" xfId="5" applyFont="1" applyBorder="1"/>
    <xf numFmtId="0" fontId="5" fillId="0" borderId="0" xfId="5" applyFont="1"/>
    <xf numFmtId="0" fontId="5" fillId="0" borderId="1" xfId="5" applyFont="1" applyBorder="1" applyAlignment="1">
      <alignment horizontal="center"/>
    </xf>
    <xf numFmtId="0" fontId="5" fillId="0" borderId="0" xfId="5" applyFont="1" applyAlignment="1">
      <alignment horizontal="center"/>
    </xf>
    <xf numFmtId="0" fontId="5" fillId="0" borderId="27" xfId="0"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Alignment="1">
      <alignment horizontal="right"/>
    </xf>
    <xf numFmtId="42" fontId="5" fillId="0" borderId="0" xfId="5" applyNumberFormat="1" applyFont="1"/>
    <xf numFmtId="0" fontId="5" fillId="0" borderId="0" xfId="5" applyFont="1" applyAlignment="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9" xfId="0" applyFont="1" applyBorder="1" applyAlignment="1">
      <alignment horizontal="left"/>
    </xf>
    <xf numFmtId="0" fontId="7" fillId="0" borderId="7" xfId="6" applyFont="1" applyBorder="1" applyAlignment="1">
      <alignment horizontal="left"/>
    </xf>
    <xf numFmtId="0" fontId="7" fillId="0" borderId="23" xfId="6" applyFont="1" applyBorder="1" applyAlignment="1">
      <alignment horizontal="fill"/>
    </xf>
    <xf numFmtId="0" fontId="7" fillId="0" borderId="23" xfId="6" applyFont="1" applyBorder="1" applyAlignment="1">
      <alignment horizontal="left"/>
    </xf>
    <xf numFmtId="0" fontId="7" fillId="0" borderId="5" xfId="6" applyFont="1" applyBorder="1" applyAlignment="1">
      <alignment horizontal="left"/>
    </xf>
    <xf numFmtId="0" fontId="7" fillId="0" borderId="1" xfId="6" applyFont="1" applyBorder="1"/>
    <xf numFmtId="0" fontId="7" fillId="0" borderId="0" xfId="6" applyFont="1"/>
    <xf numFmtId="0" fontId="7" fillId="0" borderId="2" xfId="6" applyFont="1" applyBorder="1"/>
    <xf numFmtId="0" fontId="7" fillId="0" borderId="2" xfId="6" applyFont="1" applyBorder="1" applyAlignment="1">
      <alignment horizontal="center"/>
    </xf>
    <xf numFmtId="0" fontId="7" fillId="0" borderId="27" xfId="6" applyFont="1" applyBorder="1"/>
    <xf numFmtId="0" fontId="7" fillId="0" borderId="0" xfId="6" applyFont="1" applyAlignment="1">
      <alignment horizontal="center"/>
    </xf>
    <xf numFmtId="0" fontId="7" fillId="0" borderId="0" xfId="6" applyFont="1" applyAlignment="1">
      <alignment horizontal="centerContinuous"/>
    </xf>
    <xf numFmtId="0" fontId="7" fillId="0" borderId="2" xfId="6" applyFont="1" applyBorder="1" applyAlignment="1">
      <alignment horizontal="centerContinuous"/>
    </xf>
    <xf numFmtId="0" fontId="7" fillId="0" borderId="1" xfId="6" applyFont="1" applyBorder="1" applyAlignment="1">
      <alignment horizontal="center"/>
    </xf>
    <xf numFmtId="0" fontId="7" fillId="0" borderId="29" xfId="6" applyFont="1" applyBorder="1" applyAlignment="1">
      <alignment horizontal="center"/>
    </xf>
    <xf numFmtId="0" fontId="7" fillId="0" borderId="27" xfId="6" applyFont="1" applyBorder="1" applyAlignment="1">
      <alignment horizontal="center"/>
    </xf>
    <xf numFmtId="0" fontId="7" fillId="0" borderId="4" xfId="6" applyFont="1" applyBorder="1" applyAlignment="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lignment horizontal="center"/>
    </xf>
    <xf numFmtId="0" fontId="7" fillId="0" borderId="3" xfId="6" applyFont="1" applyBorder="1"/>
    <xf numFmtId="0" fontId="22" fillId="0" borderId="0" xfId="6" applyFont="1" applyAlignment="1">
      <alignment horizontal="left"/>
    </xf>
    <xf numFmtId="0" fontId="7" fillId="0" borderId="7" xfId="6" applyFont="1" applyBorder="1"/>
    <xf numFmtId="0" fontId="22" fillId="0" borderId="23" xfId="6" applyFont="1" applyBorder="1" applyAlignment="1">
      <alignment horizontal="left"/>
    </xf>
    <xf numFmtId="0" fontId="7" fillId="0" borderId="23" xfId="6" applyFont="1" applyBorder="1"/>
    <xf numFmtId="0" fontId="7" fillId="0" borderId="5" xfId="6" applyFont="1" applyBorder="1"/>
    <xf numFmtId="0" fontId="7" fillId="0" borderId="7" xfId="6" applyFont="1" applyBorder="1" applyAlignment="1">
      <alignment horizontal="fill"/>
    </xf>
    <xf numFmtId="0" fontId="7" fillId="0" borderId="3" xfId="6" applyFont="1" applyBorder="1" applyAlignment="1">
      <alignment horizontal="center"/>
    </xf>
    <xf numFmtId="0" fontId="7" fillId="0" borderId="28" xfId="6" applyFont="1" applyBorder="1" applyAlignment="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right"/>
    </xf>
    <xf numFmtId="0" fontId="3" fillId="0" borderId="0" xfId="2" applyFont="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0" xfId="2" applyAlignment="1">
      <alignment horizontal="center"/>
    </xf>
    <xf numFmtId="49" fontId="1" fillId="0" borderId="0" xfId="2" applyNumberFormat="1"/>
    <xf numFmtId="49" fontId="1" fillId="0" borderId="0" xfId="2" applyNumberFormat="1" applyProtection="1">
      <protection locked="0"/>
    </xf>
    <xf numFmtId="0" fontId="1" fillId="0" borderId="5" xfId="2"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2" xfId="7" applyFont="1" applyBorder="1"/>
    <xf numFmtId="0" fontId="14" fillId="0" borderId="0" xfId="7" applyFont="1" applyAlignment="1">
      <alignment horizontal="centerContinuous"/>
    </xf>
    <xf numFmtId="0" fontId="1" fillId="0" borderId="0" xfId="7" applyFont="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1" fillId="0" borderId="0" xfId="0" quotePrefix="1" applyFont="1" applyAlignment="1">
      <alignment horizontal="justify"/>
    </xf>
    <xf numFmtId="0" fontId="1" fillId="0" borderId="0" xfId="0" applyFont="1" applyAlignment="1">
      <alignment horizontal="justify"/>
    </xf>
    <xf numFmtId="0" fontId="1" fillId="0" borderId="29" xfId="0" applyFont="1" applyBorder="1" applyAlignment="1">
      <alignment horizontal="center"/>
    </xf>
    <xf numFmtId="0" fontId="1" fillId="0" borderId="23" xfId="0" applyFont="1" applyBorder="1" applyAlignment="1">
      <alignment horizontal="left"/>
    </xf>
    <xf numFmtId="0" fontId="1" fillId="0" borderId="16"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27" xfId="0" applyFont="1" applyBorder="1" applyAlignment="1">
      <alignment horizontal="center"/>
    </xf>
    <xf numFmtId="0" fontId="1" fillId="0" borderId="3"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12" fontId="1" fillId="0" borderId="8" xfId="0" applyNumberFormat="1" applyFont="1" applyBorder="1" applyAlignment="1">
      <alignment horizontal="left"/>
    </xf>
    <xf numFmtId="0" fontId="24" fillId="0" borderId="0" xfId="0" applyFo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Alignment="1">
      <alignment horizontal="center"/>
    </xf>
    <xf numFmtId="0" fontId="1" fillId="0" borderId="0" xfId="0" applyFont="1" applyAlignment="1">
      <alignment horizontal="center" wrapText="1"/>
    </xf>
    <xf numFmtId="41" fontId="1" fillId="0" borderId="0" xfId="0" applyNumberFormat="1" applyFont="1" applyAlignment="1" applyProtection="1">
      <alignment horizontal="right"/>
      <protection locked="0"/>
    </xf>
    <xf numFmtId="41" fontId="1" fillId="0" borderId="0" xfId="0" applyNumberFormat="1" applyFont="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3"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Alignment="1" applyProtection="1">
      <alignment vertical="center"/>
      <protection locked="0"/>
    </xf>
    <xf numFmtId="0" fontId="1" fillId="0" borderId="0" xfId="0" applyFont="1" applyProtection="1">
      <protection locked="0"/>
    </xf>
    <xf numFmtId="0" fontId="9" fillId="0" borderId="0" xfId="0" applyFont="1" applyAlignment="1" applyProtection="1">
      <alignment horizontal="center" vertical="center"/>
      <protection locked="0"/>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8" xfId="0" applyFont="1" applyBorder="1" applyAlignment="1">
      <alignment horizontal="center"/>
    </xf>
    <xf numFmtId="0" fontId="1" fillId="0" borderId="27" xfId="0" applyFont="1" applyBorder="1" applyAlignment="1">
      <alignment horizontal="centerContinuous"/>
    </xf>
    <xf numFmtId="49" fontId="1" fillId="0" borderId="0" xfId="0" applyNumberFormat="1" applyFont="1" applyAlignment="1" applyProtection="1">
      <alignment horizontal="left"/>
      <protection locked="0"/>
    </xf>
    <xf numFmtId="42" fontId="9"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0" fontId="1" fillId="0" borderId="0" xfId="0" quotePrefix="1" applyFont="1"/>
    <xf numFmtId="49" fontId="1" fillId="0" borderId="0" xfId="0" applyNumberFormat="1" applyFont="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10" xfId="0" applyFont="1" applyBorder="1" applyAlignment="1">
      <alignment horizontal="left"/>
    </xf>
    <xf numFmtId="0" fontId="9" fillId="0" borderId="31" xfId="0" applyFont="1" applyBorder="1"/>
    <xf numFmtId="0" fontId="5" fillId="0" borderId="31" xfId="5" applyFont="1" applyBorder="1" applyAlignment="1">
      <alignment horizontal="fill"/>
    </xf>
    <xf numFmtId="0" fontId="1" fillId="0" borderId="44"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lignment horizontal="center"/>
    </xf>
    <xf numFmtId="43" fontId="7" fillId="0" borderId="10" xfId="6" applyNumberFormat="1" applyFont="1" applyBorder="1" applyProtection="1">
      <protection locked="0"/>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42" fontId="1" fillId="0" borderId="10" xfId="0" applyNumberFormat="1" applyFont="1" applyBorder="1" applyAlignment="1">
      <alignment horizontal="right"/>
    </xf>
    <xf numFmtId="0" fontId="5" fillId="0" borderId="27" xfId="5" applyFont="1" applyBorder="1" applyAlignment="1">
      <alignment horizontal="center"/>
    </xf>
    <xf numFmtId="165" fontId="5" fillId="0" borderId="31" xfId="5" quotePrefix="1" applyNumberFormat="1" applyFont="1" applyBorder="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quotePrefix="1" applyFont="1" applyAlignment="1">
      <alignment horizontal="right"/>
    </xf>
    <xf numFmtId="0" fontId="8" fillId="0" borderId="0" xfId="0" applyFont="1" applyAlignment="1">
      <alignment horizontal="left"/>
    </xf>
    <xf numFmtId="0" fontId="2" fillId="0" borderId="0" xfId="0" applyFont="1" applyAlignment="1">
      <alignment horizontal="left"/>
    </xf>
    <xf numFmtId="0" fontId="8" fillId="0" borderId="23" xfId="0" applyFont="1" applyBorder="1" applyAlignment="1">
      <alignment horizontal="right"/>
    </xf>
    <xf numFmtId="0" fontId="2" fillId="0" borderId="0" xfId="0" applyFont="1" applyAlignment="1">
      <alignment horizontal="right"/>
    </xf>
    <xf numFmtId="0" fontId="8" fillId="0" borderId="0" xfId="6" applyFont="1" applyAlignment="1">
      <alignment horizontal="left"/>
    </xf>
    <xf numFmtId="0" fontId="8" fillId="0" borderId="0" xfId="6" applyFont="1" applyAlignment="1">
      <alignment horizontal="right"/>
    </xf>
    <xf numFmtId="0" fontId="8" fillId="0" borderId="0" xfId="2" applyFont="1" applyAlignment="1">
      <alignment horizontal="left"/>
    </xf>
    <xf numFmtId="0" fontId="8" fillId="0" borderId="0" xfId="2" applyFont="1" applyAlignment="1">
      <alignment horizontal="right"/>
    </xf>
    <xf numFmtId="0" fontId="8" fillId="0" borderId="0" xfId="5" applyFont="1" applyAlignment="1">
      <alignment horizontal="left"/>
    </xf>
    <xf numFmtId="0" fontId="8" fillId="0" borderId="0" xfId="5" applyFont="1" applyAlignment="1">
      <alignment horizontal="right"/>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xf numFmtId="42" fontId="7" fillId="3" borderId="31" xfId="6" applyNumberFormat="1" applyFont="1" applyFill="1" applyBorder="1" applyAlignment="1">
      <alignment horizontal="left"/>
    </xf>
    <xf numFmtId="41" fontId="7" fillId="3" borderId="31" xfId="6" applyNumberFormat="1" applyFont="1" applyFill="1" applyBorder="1" applyAlignment="1">
      <alignment horizontal="fill"/>
    </xf>
    <xf numFmtId="41" fontId="7" fillId="3" borderId="31" xfId="6" applyNumberFormat="1" applyFont="1" applyFill="1" applyBorder="1" applyAlignment="1">
      <alignment horizontal="left"/>
    </xf>
    <xf numFmtId="42" fontId="1" fillId="3" borderId="31" xfId="2" applyNumberFormat="1" applyFill="1" applyBorder="1"/>
    <xf numFmtId="42" fontId="1" fillId="3" borderId="10" xfId="0" applyNumberFormat="1" applyFont="1" applyFill="1" applyBorder="1"/>
    <xf numFmtId="42" fontId="1" fillId="3" borderId="31" xfId="0" applyNumberFormat="1" applyFont="1" applyFill="1" applyBorder="1" applyAlignment="1">
      <alignment horizontal="centerContinuous"/>
    </xf>
    <xf numFmtId="41" fontId="1" fillId="3" borderId="31" xfId="0" applyNumberFormat="1" applyFont="1" applyFill="1" applyBorder="1" applyAlignment="1">
      <alignment horizontal="centerContinuous"/>
    </xf>
    <xf numFmtId="42" fontId="5" fillId="3" borderId="31" xfId="5" applyNumberFormat="1" applyFont="1" applyFill="1" applyBorder="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lignment horizontal="left"/>
    </xf>
    <xf numFmtId="49" fontId="1" fillId="0" borderId="8" xfId="0" quotePrefix="1"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Protection="1">
      <protection locked="0"/>
    </xf>
    <xf numFmtId="0" fontId="1" fillId="0" borderId="2" xfId="7" applyFont="1" applyBorder="1" applyProtection="1">
      <protection locked="0"/>
    </xf>
    <xf numFmtId="0" fontId="1" fillId="0" borderId="23" xfId="7" applyFont="1" applyBorder="1" applyProtection="1">
      <protection locked="0"/>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Protection="1">
      <protection locked="0"/>
    </xf>
    <xf numFmtId="41" fontId="1" fillId="3" borderId="11" xfId="0" applyNumberFormat="1" applyFont="1" applyFill="1" applyBorder="1"/>
    <xf numFmtId="49" fontId="28" fillId="0" borderId="9" xfId="0" applyNumberFormat="1" applyFont="1" applyBorder="1" applyProtection="1">
      <protection locked="0"/>
    </xf>
    <xf numFmtId="49" fontId="1" fillId="0" borderId="31" xfId="0" applyNumberFormat="1" applyFont="1" applyBorder="1" applyProtection="1">
      <protection locked="0"/>
    </xf>
    <xf numFmtId="0" fontId="1" fillId="0" borderId="31" xfId="0" applyFont="1" applyBorder="1" applyAlignment="1">
      <alignment horizontal="center" vertical="top"/>
    </xf>
    <xf numFmtId="0" fontId="15" fillId="0" borderId="6" xfId="7" applyFont="1" applyBorder="1" applyAlignment="1">
      <alignment horizontal="center"/>
    </xf>
    <xf numFmtId="0" fontId="15" fillId="0" borderId="0" xfId="7" applyFont="1" applyAlignment="1">
      <alignment horizontal="center"/>
    </xf>
    <xf numFmtId="0" fontId="15" fillId="0" borderId="34" xfId="7" applyFont="1" applyBorder="1" applyAlignment="1">
      <alignment horizontal="center"/>
    </xf>
    <xf numFmtId="0" fontId="1" fillId="0" borderId="23" xfId="7" applyFont="1" applyBorder="1" applyAlignment="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alignment horizontal="left"/>
      <protection locked="0"/>
    </xf>
    <xf numFmtId="0" fontId="1" fillId="0" borderId="29" xfId="0" applyFont="1" applyBorder="1" applyAlignment="1">
      <alignment horizontal="center"/>
    </xf>
    <xf numFmtId="0" fontId="1" fillId="0" borderId="23" xfId="0" applyFont="1" applyBorder="1" applyAlignment="1" applyProtection="1">
      <alignment horizontal="center"/>
      <protection locked="0"/>
    </xf>
    <xf numFmtId="0" fontId="1" fillId="0" borderId="23" xfId="0" applyFont="1" applyBorder="1" applyProtection="1">
      <protection locked="0"/>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166" fontId="1" fillId="0" borderId="23" xfId="0" applyNumberFormat="1" applyFont="1" applyBorder="1" applyAlignment="1" applyProtection="1">
      <alignment horizontal="center"/>
      <protection locked="0"/>
    </xf>
    <xf numFmtId="0" fontId="1" fillId="0" borderId="0" xfId="0" applyFont="1" applyAlignment="1">
      <alignment horizontal="center"/>
    </xf>
    <xf numFmtId="0" fontId="1" fillId="0" borderId="0" xfId="0" applyFont="1"/>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xf numFmtId="0" fontId="1" fillId="0" borderId="10" xfId="0" applyFont="1" applyBorder="1"/>
    <xf numFmtId="0" fontId="1" fillId="0" borderId="0" xfId="0" applyFont="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lignment horizontal="center"/>
    </xf>
    <xf numFmtId="0" fontId="13" fillId="0" borderId="29" xfId="6" applyFont="1" applyBorder="1" applyAlignment="1">
      <alignment horizontal="center"/>
    </xf>
    <xf numFmtId="0" fontId="13" fillId="0" borderId="30" xfId="6" applyFont="1" applyBorder="1" applyAlignment="1">
      <alignment horizontal="center"/>
    </xf>
    <xf numFmtId="0" fontId="13" fillId="0" borderId="3" xfId="6" applyFont="1" applyBorder="1" applyAlignment="1">
      <alignment horizontal="center"/>
    </xf>
    <xf numFmtId="0" fontId="13" fillId="0" borderId="0" xfId="6" applyFont="1" applyAlignment="1">
      <alignment horizontal="center"/>
    </xf>
    <xf numFmtId="0" fontId="13" fillId="0" borderId="2" xfId="6" applyFont="1" applyBorder="1" applyAlignment="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lignment horizontal="right"/>
    </xf>
    <xf numFmtId="0" fontId="7" fillId="0" borderId="9" xfId="6" applyFont="1" applyBorder="1" applyAlignment="1">
      <alignment horizontal="right"/>
    </xf>
    <xf numFmtId="0" fontId="7" fillId="0" borderId="10" xfId="6" applyFont="1" applyBorder="1" applyAlignment="1">
      <alignment horizontal="right"/>
    </xf>
    <xf numFmtId="0" fontId="7" fillId="0" borderId="8" xfId="6" applyFont="1" applyBorder="1" applyAlignment="1">
      <alignment horizontal="center"/>
    </xf>
    <xf numFmtId="0" fontId="7" fillId="0" borderId="9" xfId="6" applyFont="1" applyBorder="1" applyAlignment="1">
      <alignment horizontal="center"/>
    </xf>
    <xf numFmtId="0" fontId="7" fillId="0" borderId="10" xfId="6" applyFont="1" applyBorder="1" applyAlignment="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0" fontId="1" fillId="0" borderId="3" xfId="2" applyBorder="1" applyAlignment="1">
      <alignment horizontal="center"/>
    </xf>
    <xf numFmtId="0" fontId="1" fillId="0" borderId="0" xfId="2" applyAlignment="1">
      <alignment horizontal="center"/>
    </xf>
    <xf numFmtId="0" fontId="1" fillId="0" borderId="2" xfId="2" applyBorder="1" applyAlignment="1">
      <alignment horizontal="center"/>
    </xf>
    <xf numFmtId="0" fontId="1" fillId="0" borderId="7" xfId="2" applyBorder="1" applyAlignment="1">
      <alignment horizontal="center"/>
    </xf>
    <xf numFmtId="0" fontId="1" fillId="0" borderId="23" xfId="2" applyBorder="1" applyAlignment="1">
      <alignment horizontal="center"/>
    </xf>
    <xf numFmtId="0" fontId="1" fillId="0" borderId="5" xfId="2"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5" fillId="0" borderId="8" xfId="5" applyFont="1" applyBorder="1" applyAlignment="1">
      <alignment horizontal="right"/>
    </xf>
    <xf numFmtId="0" fontId="5" fillId="0" borderId="9" xfId="5" applyFont="1" applyBorder="1" applyAlignment="1">
      <alignment horizontal="right"/>
    </xf>
    <xf numFmtId="0" fontId="5" fillId="0" borderId="10" xfId="5" applyFont="1" applyBorder="1" applyAlignment="1">
      <alignment horizontal="right"/>
    </xf>
    <xf numFmtId="0" fontId="3" fillId="0" borderId="28" xfId="5" applyFont="1" applyBorder="1" applyAlignment="1">
      <alignment horizontal="center"/>
    </xf>
    <xf numFmtId="0" fontId="3" fillId="0" borderId="29" xfId="5" applyFont="1" applyBorder="1" applyAlignment="1">
      <alignment horizontal="center"/>
    </xf>
    <xf numFmtId="0" fontId="3" fillId="0" borderId="30" xfId="5" applyFont="1" applyBorder="1" applyAlignment="1">
      <alignment horizontal="center"/>
    </xf>
    <xf numFmtId="0" fontId="3" fillId="0" borderId="3" xfId="5" applyFont="1" applyBorder="1" applyAlignment="1">
      <alignment horizontal="center"/>
    </xf>
    <xf numFmtId="0" fontId="3" fillId="0" borderId="0" xfId="5" applyFont="1" applyAlignment="1">
      <alignment horizontal="center"/>
    </xf>
    <xf numFmtId="0" fontId="3" fillId="0" borderId="2" xfId="5"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10" xfId="0" applyFont="1" applyBorder="1" applyAlignment="1">
      <alignment horizontal="right"/>
    </xf>
    <xf numFmtId="0" fontId="1" fillId="0" borderId="0" xfId="0" applyFont="1" applyAlignment="1">
      <alignment horizontal="left"/>
    </xf>
    <xf numFmtId="49" fontId="1" fillId="0" borderId="8" xfId="0" applyNumberFormat="1" applyFont="1" applyBorder="1" applyAlignment="1">
      <alignment horizontal="left"/>
    </xf>
    <xf numFmtId="49" fontId="27" fillId="0" borderId="9" xfId="0" applyNumberFormat="1" applyFont="1" applyBorder="1" applyAlignment="1">
      <alignment horizontal="left"/>
    </xf>
    <xf numFmtId="49" fontId="27" fillId="0" borderId="10" xfId="0" applyNumberFormat="1" applyFont="1" applyBorder="1" applyAlignment="1">
      <alignment horizontal="left"/>
    </xf>
    <xf numFmtId="49" fontId="1" fillId="0" borderId="9" xfId="0" applyNumberFormat="1" applyFont="1" applyBorder="1" applyAlignment="1">
      <alignment horizontal="left"/>
    </xf>
    <xf numFmtId="49" fontId="1" fillId="0" borderId="10" xfId="0" applyNumberFormat="1" applyFont="1" applyBorder="1" applyAlignment="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vertical="center" wrapText="1"/>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lignment horizontal="right"/>
    </xf>
    <xf numFmtId="0" fontId="1" fillId="0" borderId="23"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0" fontId="23" fillId="0" borderId="0" xfId="1" applyFont="1" applyFill="1" applyBorder="1" applyAlignment="1" applyProtection="1">
      <alignment horizontal="left"/>
    </xf>
    <xf numFmtId="0" fontId="23" fillId="0" borderId="0" xfId="1" applyFont="1" applyAlignment="1" applyProtection="1">
      <alignment horizontal="center"/>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ater.division@cpuc.ca.gov" TargetMode="External"/><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1"/>
  <sheetViews>
    <sheetView tabSelected="1" zoomScale="85" zoomScaleNormal="85" workbookViewId="0">
      <selection activeCell="A37" sqref="A37"/>
    </sheetView>
  </sheetViews>
  <sheetFormatPr defaultRowHeight="12.75" x14ac:dyDescent="0.2"/>
  <cols>
    <col min="1" max="1" width="4.42578125" style="252" customWidth="1"/>
    <col min="2" max="16384" width="9.140625" style="252"/>
  </cols>
  <sheetData>
    <row r="1" spans="1:10" ht="15" customHeight="1" thickTop="1" x14ac:dyDescent="0.2">
      <c r="A1" s="427" t="s">
        <v>205</v>
      </c>
      <c r="B1" s="428"/>
      <c r="C1" s="428"/>
      <c r="D1" s="429"/>
      <c r="E1" s="250"/>
      <c r="F1" s="250"/>
      <c r="G1" s="250"/>
      <c r="H1" s="250"/>
      <c r="I1" s="250"/>
      <c r="J1" s="251"/>
    </row>
    <row r="2" spans="1:10" ht="20.25" x14ac:dyDescent="0.3">
      <c r="A2" s="430" t="s">
        <v>206</v>
      </c>
      <c r="B2" s="431"/>
      <c r="C2" s="431"/>
      <c r="D2" s="432"/>
      <c r="G2" s="255" t="s">
        <v>476</v>
      </c>
      <c r="H2" s="256"/>
      <c r="I2" s="256"/>
      <c r="J2" s="257"/>
    </row>
    <row r="3" spans="1:10" ht="3" customHeight="1" x14ac:dyDescent="0.3">
      <c r="A3" s="253"/>
      <c r="D3" s="254"/>
      <c r="G3" s="255"/>
      <c r="H3" s="256"/>
      <c r="I3" s="256"/>
      <c r="J3" s="257"/>
    </row>
    <row r="4" spans="1:10" ht="20.25" x14ac:dyDescent="0.3">
      <c r="A4" s="258"/>
      <c r="B4" s="259"/>
      <c r="C4" s="259"/>
      <c r="D4" s="260"/>
      <c r="G4" s="255" t="s">
        <v>207</v>
      </c>
      <c r="H4" s="256"/>
      <c r="I4" s="256"/>
      <c r="J4" s="257"/>
    </row>
    <row r="5" spans="1:10" x14ac:dyDescent="0.2">
      <c r="A5" s="253"/>
      <c r="J5" s="257"/>
    </row>
    <row r="6" spans="1:10" x14ac:dyDescent="0.2">
      <c r="A6" s="261" t="s">
        <v>208</v>
      </c>
      <c r="B6" s="433"/>
      <c r="C6" s="433"/>
      <c r="J6" s="257"/>
    </row>
    <row r="7" spans="1:10" x14ac:dyDescent="0.2">
      <c r="A7" s="253"/>
      <c r="J7" s="257"/>
    </row>
    <row r="8" spans="1:10" x14ac:dyDescent="0.2">
      <c r="A8" s="253"/>
      <c r="J8" s="257"/>
    </row>
    <row r="9" spans="1:10" x14ac:dyDescent="0.2">
      <c r="A9" s="253"/>
      <c r="J9" s="257"/>
    </row>
    <row r="10" spans="1:10" ht="23.25" x14ac:dyDescent="0.35">
      <c r="A10" s="448">
        <v>2023</v>
      </c>
      <c r="B10" s="449"/>
      <c r="C10" s="449"/>
      <c r="D10" s="449"/>
      <c r="E10" s="449"/>
      <c r="F10" s="449"/>
      <c r="G10" s="449"/>
      <c r="H10" s="449"/>
      <c r="I10" s="449"/>
      <c r="J10" s="450"/>
    </row>
    <row r="11" spans="1:10" ht="23.25" x14ac:dyDescent="0.35">
      <c r="A11" s="448" t="s">
        <v>209</v>
      </c>
      <c r="B11" s="449"/>
      <c r="C11" s="449"/>
      <c r="D11" s="449"/>
      <c r="E11" s="449"/>
      <c r="F11" s="449"/>
      <c r="G11" s="449"/>
      <c r="H11" s="449"/>
      <c r="I11" s="449"/>
      <c r="J11" s="450"/>
    </row>
    <row r="12" spans="1:10" ht="23.25" x14ac:dyDescent="0.35">
      <c r="A12" s="448" t="s">
        <v>210</v>
      </c>
      <c r="B12" s="449"/>
      <c r="C12" s="449"/>
      <c r="D12" s="449"/>
      <c r="E12" s="449"/>
      <c r="F12" s="449"/>
      <c r="G12" s="449"/>
      <c r="H12" s="449"/>
      <c r="I12" s="449"/>
      <c r="J12" s="450"/>
    </row>
    <row r="13" spans="1:10" ht="18" x14ac:dyDescent="0.25">
      <c r="A13" s="262"/>
      <c r="B13" s="263"/>
      <c r="C13" s="263"/>
      <c r="D13" s="263"/>
      <c r="E13" s="263"/>
      <c r="F13" s="263"/>
      <c r="G13" s="263"/>
      <c r="H13" s="263"/>
      <c r="I13" s="256"/>
      <c r="J13" s="257"/>
    </row>
    <row r="14" spans="1:10" ht="18" x14ac:dyDescent="0.25">
      <c r="A14" s="262"/>
      <c r="B14" s="263"/>
      <c r="C14" s="263"/>
      <c r="D14" s="263"/>
      <c r="E14" s="263"/>
      <c r="F14" s="263"/>
      <c r="G14" s="263"/>
      <c r="H14" s="263"/>
      <c r="I14" s="256"/>
      <c r="J14" s="257"/>
    </row>
    <row r="15" spans="1:10" x14ac:dyDescent="0.2">
      <c r="A15" s="253"/>
      <c r="B15" s="451"/>
      <c r="C15" s="451"/>
      <c r="D15" s="451"/>
      <c r="E15" s="451"/>
      <c r="F15" s="451"/>
      <c r="G15" s="451"/>
      <c r="H15" s="451"/>
      <c r="I15" s="451"/>
      <c r="J15" s="257"/>
    </row>
    <row r="16" spans="1:10" x14ac:dyDescent="0.2">
      <c r="A16" s="253"/>
      <c r="J16" s="257"/>
    </row>
    <row r="17" spans="1:10" x14ac:dyDescent="0.2">
      <c r="A17" s="253"/>
      <c r="J17" s="257"/>
    </row>
    <row r="18" spans="1:10" ht="15" x14ac:dyDescent="0.2">
      <c r="A18" s="253"/>
      <c r="B18" s="452"/>
      <c r="C18" s="452"/>
      <c r="D18" s="452"/>
      <c r="E18" s="452"/>
      <c r="F18" s="452"/>
      <c r="G18" s="452"/>
      <c r="H18" s="452"/>
      <c r="I18" s="452"/>
      <c r="J18" s="257"/>
    </row>
    <row r="19" spans="1:10" x14ac:dyDescent="0.2">
      <c r="A19" s="253"/>
      <c r="B19" s="456" t="s">
        <v>101</v>
      </c>
      <c r="C19" s="456"/>
      <c r="D19" s="456"/>
      <c r="E19" s="456"/>
      <c r="F19" s="456"/>
      <c r="G19" s="456"/>
      <c r="H19" s="456"/>
      <c r="I19" s="456"/>
      <c r="J19" s="264"/>
    </row>
    <row r="20" spans="1:10" x14ac:dyDescent="0.2">
      <c r="A20" s="253"/>
      <c r="J20" s="257"/>
    </row>
    <row r="21" spans="1:10" x14ac:dyDescent="0.2">
      <c r="A21" s="253"/>
      <c r="B21" s="259"/>
      <c r="C21" s="259"/>
      <c r="D21" s="259"/>
      <c r="E21" s="259"/>
      <c r="F21" s="259"/>
      <c r="G21" s="259"/>
      <c r="H21" s="259"/>
      <c r="I21" s="259"/>
      <c r="J21" s="257"/>
    </row>
    <row r="22" spans="1:10" x14ac:dyDescent="0.2">
      <c r="A22" s="253"/>
      <c r="J22" s="257"/>
    </row>
    <row r="23" spans="1:10" x14ac:dyDescent="0.2">
      <c r="A23" s="253"/>
      <c r="J23" s="257"/>
    </row>
    <row r="24" spans="1:10" ht="15" x14ac:dyDescent="0.2">
      <c r="A24" s="253"/>
      <c r="B24" s="452"/>
      <c r="C24" s="452"/>
      <c r="D24" s="452"/>
      <c r="E24" s="452"/>
      <c r="F24" s="452"/>
      <c r="G24" s="452"/>
      <c r="H24" s="452"/>
      <c r="I24" s="452"/>
      <c r="J24" s="257"/>
    </row>
    <row r="25" spans="1:10" x14ac:dyDescent="0.2">
      <c r="A25" s="265"/>
      <c r="B25" s="457" t="s">
        <v>211</v>
      </c>
      <c r="C25" s="457"/>
      <c r="D25" s="457"/>
      <c r="E25" s="457"/>
      <c r="F25" s="457"/>
      <c r="G25" s="457"/>
      <c r="H25" s="457"/>
      <c r="I25" s="266" t="s">
        <v>212</v>
      </c>
      <c r="J25" s="257"/>
    </row>
    <row r="26" spans="1:10" x14ac:dyDescent="0.2">
      <c r="A26" s="253"/>
      <c r="J26" s="257"/>
    </row>
    <row r="27" spans="1:10" x14ac:dyDescent="0.2">
      <c r="A27" s="253"/>
      <c r="J27" s="257"/>
    </row>
    <row r="28" spans="1:10" x14ac:dyDescent="0.2">
      <c r="A28" s="253"/>
      <c r="J28" s="257"/>
    </row>
    <row r="29" spans="1:10" x14ac:dyDescent="0.2">
      <c r="A29" s="253"/>
      <c r="J29" s="257"/>
    </row>
    <row r="30" spans="1:10" ht="23.25" x14ac:dyDescent="0.35">
      <c r="A30" s="267" t="s">
        <v>213</v>
      </c>
      <c r="B30" s="256"/>
      <c r="C30" s="256"/>
      <c r="D30" s="256"/>
      <c r="E30" s="256"/>
      <c r="F30" s="256"/>
      <c r="G30" s="256"/>
      <c r="H30" s="256"/>
      <c r="I30" s="256"/>
      <c r="J30" s="264"/>
    </row>
    <row r="31" spans="1:10" ht="23.25" x14ac:dyDescent="0.35">
      <c r="A31" s="267" t="s">
        <v>214</v>
      </c>
      <c r="B31" s="256"/>
      <c r="C31" s="256"/>
      <c r="D31" s="256"/>
      <c r="E31" s="256"/>
      <c r="F31" s="256"/>
      <c r="G31" s="256"/>
      <c r="H31" s="256"/>
      <c r="I31" s="256"/>
      <c r="J31" s="264"/>
    </row>
    <row r="32" spans="1:10" ht="23.25" x14ac:dyDescent="0.35">
      <c r="A32" s="267" t="s">
        <v>215</v>
      </c>
      <c r="B32" s="256"/>
      <c r="C32" s="256"/>
      <c r="D32" s="256"/>
      <c r="E32" s="256"/>
      <c r="F32" s="256"/>
      <c r="G32" s="256"/>
      <c r="H32" s="256"/>
      <c r="I32" s="256"/>
      <c r="J32" s="264"/>
    </row>
    <row r="33" spans="1:10" ht="23.25" x14ac:dyDescent="0.35">
      <c r="A33" s="448" t="s">
        <v>716</v>
      </c>
      <c r="B33" s="449"/>
      <c r="C33" s="449"/>
      <c r="D33" s="449"/>
      <c r="E33" s="449"/>
      <c r="F33" s="449"/>
      <c r="G33" s="449"/>
      <c r="H33" s="449"/>
      <c r="I33" s="449"/>
      <c r="J33" s="450"/>
    </row>
    <row r="34" spans="1:10" x14ac:dyDescent="0.2">
      <c r="A34" s="253"/>
      <c r="J34" s="257"/>
    </row>
    <row r="35" spans="1:10" x14ac:dyDescent="0.2">
      <c r="A35" s="253"/>
      <c r="J35" s="257"/>
    </row>
    <row r="36" spans="1:10" ht="16.5" customHeight="1" x14ac:dyDescent="0.2">
      <c r="A36" s="453" t="s">
        <v>717</v>
      </c>
      <c r="B36" s="454"/>
      <c r="C36" s="454"/>
      <c r="D36" s="454"/>
      <c r="E36" s="454"/>
      <c r="F36" s="454"/>
      <c r="G36" s="454"/>
      <c r="H36" s="454"/>
      <c r="I36" s="454"/>
      <c r="J36" s="455"/>
    </row>
    <row r="37" spans="1:10" x14ac:dyDescent="0.2">
      <c r="A37" s="253"/>
      <c r="J37" s="257"/>
    </row>
    <row r="38" spans="1:10" x14ac:dyDescent="0.2">
      <c r="A38" s="253"/>
      <c r="J38" s="257"/>
    </row>
    <row r="39" spans="1:10" x14ac:dyDescent="0.2">
      <c r="A39" s="253"/>
      <c r="J39" s="257"/>
    </row>
    <row r="40" spans="1:10" ht="13.5" thickBot="1" x14ac:dyDescent="0.25">
      <c r="A40" s="268"/>
      <c r="B40" s="269"/>
      <c r="C40" s="269"/>
      <c r="D40" s="269"/>
      <c r="E40" s="269"/>
      <c r="F40" s="269"/>
      <c r="G40" s="269"/>
      <c r="H40" s="269"/>
      <c r="I40" s="269"/>
      <c r="J40" s="270"/>
    </row>
    <row r="41" spans="1:10" ht="13.5" thickTop="1" x14ac:dyDescent="0.2"/>
  </sheetData>
  <sheetProtection sheet="1" objects="1" scenarios="1"/>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topLeftCell="A18" zoomScaleNormal="100" workbookViewId="0">
      <selection activeCell="N32" sqref="N32"/>
    </sheetView>
  </sheetViews>
  <sheetFormatPr defaultRowHeight="12.75" x14ac:dyDescent="0.2"/>
  <cols>
    <col min="1" max="1" width="5.7109375" style="59" customWidth="1"/>
    <col min="2" max="2" width="1.85546875" style="59" customWidth="1"/>
    <col min="3" max="3" width="4.7109375" style="59" customWidth="1"/>
    <col min="4" max="4" width="3.140625" style="59" customWidth="1"/>
    <col min="5" max="5" width="31.140625" style="59" customWidth="1"/>
    <col min="6" max="6" width="5.5703125" style="59" customWidth="1"/>
    <col min="7" max="11" width="13.7109375" style="59" customWidth="1"/>
    <col min="12" max="16384" width="9.140625" style="59"/>
  </cols>
  <sheetData>
    <row r="1" spans="1:11" ht="15.75" x14ac:dyDescent="0.25">
      <c r="A1" s="482" t="s">
        <v>600</v>
      </c>
      <c r="B1" s="483"/>
      <c r="C1" s="483"/>
      <c r="D1" s="483"/>
      <c r="E1" s="483"/>
      <c r="F1" s="483"/>
      <c r="G1" s="483"/>
      <c r="H1" s="483"/>
      <c r="I1" s="483"/>
      <c r="J1" s="483"/>
      <c r="K1" s="484"/>
    </row>
    <row r="2" spans="1:11" ht="15.75" x14ac:dyDescent="0.25">
      <c r="A2" s="485" t="s">
        <v>414</v>
      </c>
      <c r="B2" s="466"/>
      <c r="C2" s="466"/>
      <c r="D2" s="466"/>
      <c r="E2" s="466"/>
      <c r="F2" s="466"/>
      <c r="G2" s="466"/>
      <c r="H2" s="466"/>
      <c r="I2" s="466"/>
      <c r="J2" s="466"/>
      <c r="K2" s="486"/>
    </row>
    <row r="3" spans="1:11" x14ac:dyDescent="0.2">
      <c r="A3" s="90"/>
      <c r="K3" s="73"/>
    </row>
    <row r="4" spans="1:11" x14ac:dyDescent="0.2">
      <c r="A4" s="87"/>
      <c r="B4" s="64"/>
      <c r="C4" s="64"/>
      <c r="D4" s="64"/>
      <c r="E4" s="64"/>
      <c r="F4" s="64"/>
      <c r="G4" s="64"/>
      <c r="H4" s="64"/>
      <c r="I4" s="64"/>
      <c r="J4" s="64"/>
      <c r="K4" s="71"/>
    </row>
    <row r="5" spans="1:11" x14ac:dyDescent="0.2">
      <c r="A5" s="90"/>
      <c r="B5" s="90"/>
      <c r="G5" s="231" t="s">
        <v>336</v>
      </c>
      <c r="H5" s="231" t="s">
        <v>337</v>
      </c>
      <c r="I5" s="231" t="s">
        <v>362</v>
      </c>
      <c r="J5" s="97" t="s">
        <v>407</v>
      </c>
      <c r="K5" s="166" t="s">
        <v>29</v>
      </c>
    </row>
    <row r="6" spans="1:11" ht="51" x14ac:dyDescent="0.2">
      <c r="A6" s="91" t="s">
        <v>30</v>
      </c>
      <c r="B6" s="65" t="s">
        <v>31</v>
      </c>
      <c r="C6" s="65"/>
      <c r="D6" s="65"/>
      <c r="E6" s="65"/>
      <c r="F6" s="65"/>
      <c r="G6" s="115" t="s">
        <v>351</v>
      </c>
      <c r="H6" s="115" t="s">
        <v>474</v>
      </c>
      <c r="I6" s="115" t="s">
        <v>402</v>
      </c>
      <c r="J6" s="106" t="s">
        <v>403</v>
      </c>
      <c r="K6" s="235" t="s">
        <v>413</v>
      </c>
    </row>
    <row r="7" spans="1:11" ht="13.5" thickBot="1" x14ac:dyDescent="0.25">
      <c r="A7" s="86" t="s">
        <v>264</v>
      </c>
      <c r="B7" s="79" t="s">
        <v>265</v>
      </c>
      <c r="C7" s="79"/>
      <c r="D7" s="79"/>
      <c r="E7" s="79"/>
      <c r="F7" s="79"/>
      <c r="G7" s="230" t="s">
        <v>266</v>
      </c>
      <c r="H7" s="230" t="s">
        <v>267</v>
      </c>
      <c r="I7" s="230" t="s">
        <v>268</v>
      </c>
      <c r="J7" s="86" t="s">
        <v>269</v>
      </c>
      <c r="K7" s="86" t="s">
        <v>270</v>
      </c>
    </row>
    <row r="8" spans="1:11" x14ac:dyDescent="0.2">
      <c r="A8" s="97">
        <v>1</v>
      </c>
      <c r="B8" s="64"/>
      <c r="C8" s="64" t="s">
        <v>32</v>
      </c>
      <c r="D8" s="64"/>
      <c r="E8" s="64"/>
      <c r="F8" s="64"/>
      <c r="G8" s="174"/>
      <c r="H8" s="174"/>
      <c r="I8" s="175"/>
      <c r="J8" s="174"/>
      <c r="K8" s="236"/>
    </row>
    <row r="9" spans="1:11" x14ac:dyDescent="0.2">
      <c r="A9" s="97">
        <v>2</v>
      </c>
      <c r="B9" s="56"/>
      <c r="C9" s="56" t="s">
        <v>33</v>
      </c>
      <c r="D9" s="56" t="s">
        <v>34</v>
      </c>
      <c r="E9" s="56"/>
      <c r="F9" s="56"/>
      <c r="G9" s="163"/>
      <c r="H9" s="163"/>
      <c r="I9" s="171"/>
      <c r="J9" s="163"/>
      <c r="K9" s="237"/>
    </row>
    <row r="10" spans="1:11" x14ac:dyDescent="0.2">
      <c r="A10" s="97">
        <v>3</v>
      </c>
      <c r="B10" s="56"/>
      <c r="C10" s="56"/>
      <c r="D10" s="56" t="s">
        <v>408</v>
      </c>
      <c r="E10" s="56"/>
      <c r="F10" s="56"/>
      <c r="G10" s="176"/>
      <c r="H10" s="173"/>
      <c r="I10" s="173"/>
      <c r="J10" s="119"/>
      <c r="K10" s="178"/>
    </row>
    <row r="11" spans="1:11" x14ac:dyDescent="0.2">
      <c r="A11" s="97">
        <v>4</v>
      </c>
      <c r="B11" s="56"/>
      <c r="C11" s="56"/>
      <c r="D11" s="56" t="s">
        <v>409</v>
      </c>
      <c r="E11" s="56"/>
      <c r="F11" s="56"/>
      <c r="G11" s="176"/>
      <c r="H11" s="173"/>
      <c r="I11" s="173"/>
      <c r="J11" s="119"/>
      <c r="K11" s="178"/>
    </row>
    <row r="12" spans="1:11" x14ac:dyDescent="0.2">
      <c r="A12" s="97">
        <v>5</v>
      </c>
      <c r="B12" s="56"/>
      <c r="C12" s="56"/>
      <c r="D12" s="56" t="s">
        <v>411</v>
      </c>
      <c r="E12" s="56"/>
      <c r="F12" s="56"/>
      <c r="G12" s="176"/>
      <c r="H12" s="176"/>
      <c r="I12" s="176"/>
      <c r="J12" s="119"/>
      <c r="K12" s="178"/>
    </row>
    <row r="13" spans="1:11" x14ac:dyDescent="0.2">
      <c r="A13" s="97">
        <v>6</v>
      </c>
      <c r="B13" s="56"/>
      <c r="C13" s="56"/>
      <c r="D13" s="56" t="s">
        <v>410</v>
      </c>
      <c r="E13" s="56" t="s">
        <v>415</v>
      </c>
      <c r="F13" s="56"/>
      <c r="G13" s="176"/>
      <c r="H13" s="176"/>
      <c r="I13" s="176"/>
      <c r="J13" s="119"/>
      <c r="K13" s="178"/>
    </row>
    <row r="14" spans="1:11" x14ac:dyDescent="0.2">
      <c r="A14" s="97">
        <v>7</v>
      </c>
      <c r="B14" s="56"/>
      <c r="C14" s="56"/>
      <c r="D14" s="56" t="s">
        <v>418</v>
      </c>
      <c r="E14" s="56"/>
      <c r="F14" s="56"/>
      <c r="G14" s="173"/>
      <c r="H14" s="176"/>
      <c r="I14" s="173"/>
      <c r="J14" s="119"/>
      <c r="K14" s="178"/>
    </row>
    <row r="15" spans="1:11" x14ac:dyDescent="0.2">
      <c r="A15" s="97">
        <v>8</v>
      </c>
      <c r="B15" s="56"/>
      <c r="C15" s="56"/>
      <c r="D15" s="56" t="s">
        <v>364</v>
      </c>
      <c r="E15" s="56"/>
      <c r="F15" s="56"/>
      <c r="G15" s="176"/>
      <c r="H15" s="176"/>
      <c r="I15" s="177"/>
      <c r="J15" s="119"/>
      <c r="K15" s="178"/>
    </row>
    <row r="16" spans="1:11" x14ac:dyDescent="0.2">
      <c r="A16" s="97">
        <v>9</v>
      </c>
      <c r="B16" s="56"/>
      <c r="C16" s="56"/>
      <c r="D16" s="56" t="s">
        <v>412</v>
      </c>
      <c r="E16" s="56"/>
      <c r="F16" s="56"/>
      <c r="G16" s="119"/>
      <c r="H16" s="119"/>
      <c r="I16" s="172"/>
      <c r="J16" s="119"/>
      <c r="K16" s="178"/>
    </row>
    <row r="17" spans="1:11" x14ac:dyDescent="0.2">
      <c r="A17" s="97">
        <v>10</v>
      </c>
      <c r="B17" s="56"/>
      <c r="C17" s="56"/>
      <c r="D17" s="56"/>
      <c r="E17" s="232" t="s">
        <v>35</v>
      </c>
      <c r="F17" s="56"/>
      <c r="G17" s="383">
        <f>SUM(G10:G16)</f>
        <v>0</v>
      </c>
      <c r="H17" s="383">
        <f t="shared" ref="H17:K17" si="0">SUM(H10:H16)</f>
        <v>0</v>
      </c>
      <c r="I17" s="383">
        <f t="shared" si="0"/>
        <v>0</v>
      </c>
      <c r="J17" s="383">
        <f t="shared" si="0"/>
        <v>0</v>
      </c>
      <c r="K17" s="383">
        <f t="shared" si="0"/>
        <v>0</v>
      </c>
    </row>
    <row r="18" spans="1:11" x14ac:dyDescent="0.2">
      <c r="A18" s="97">
        <v>11</v>
      </c>
      <c r="B18" s="80"/>
      <c r="C18" s="80" t="s">
        <v>417</v>
      </c>
      <c r="D18" s="80" t="s">
        <v>419</v>
      </c>
      <c r="F18" s="80"/>
      <c r="G18" s="163"/>
      <c r="H18" s="163"/>
      <c r="I18" s="171"/>
      <c r="J18" s="163"/>
      <c r="K18" s="237"/>
    </row>
    <row r="19" spans="1:11" x14ac:dyDescent="0.2">
      <c r="A19" s="97">
        <v>12</v>
      </c>
      <c r="B19" s="88"/>
      <c r="C19" s="56"/>
      <c r="D19" s="56" t="s">
        <v>36</v>
      </c>
      <c r="E19" s="56"/>
      <c r="F19" s="58"/>
      <c r="G19" s="178"/>
      <c r="H19" s="119"/>
      <c r="I19" s="172"/>
      <c r="J19" s="119"/>
      <c r="K19" s="178"/>
    </row>
    <row r="20" spans="1:11" x14ac:dyDescent="0.2">
      <c r="A20" s="97">
        <v>13</v>
      </c>
      <c r="B20" s="88"/>
      <c r="C20" s="56"/>
      <c r="D20" s="56" t="s">
        <v>420</v>
      </c>
      <c r="E20" s="56"/>
      <c r="F20" s="58"/>
      <c r="G20" s="119"/>
      <c r="H20" s="119"/>
      <c r="I20" s="172"/>
      <c r="J20" s="119"/>
      <c r="K20" s="178"/>
    </row>
    <row r="21" spans="1:11" x14ac:dyDescent="0.2">
      <c r="A21" s="97">
        <v>14</v>
      </c>
      <c r="B21" s="64"/>
      <c r="C21" s="64"/>
      <c r="D21" s="64" t="s">
        <v>421</v>
      </c>
      <c r="F21" s="64"/>
      <c r="G21" s="119"/>
      <c r="H21" s="119"/>
      <c r="I21" s="172"/>
      <c r="J21" s="119"/>
      <c r="K21" s="178"/>
    </row>
    <row r="22" spans="1:11" x14ac:dyDescent="0.2">
      <c r="A22" s="97">
        <v>15</v>
      </c>
      <c r="B22" s="56"/>
      <c r="C22" s="56"/>
      <c r="D22" s="56"/>
      <c r="E22" s="232" t="s">
        <v>37</v>
      </c>
      <c r="F22" s="56"/>
      <c r="G22" s="383">
        <f>SUM(G19:G21)</f>
        <v>0</v>
      </c>
      <c r="H22" s="383">
        <f t="shared" ref="H22:K22" si="1">SUM(H19:H21)</f>
        <v>0</v>
      </c>
      <c r="I22" s="383">
        <f t="shared" si="1"/>
        <v>0</v>
      </c>
      <c r="J22" s="383">
        <f t="shared" si="1"/>
        <v>0</v>
      </c>
      <c r="K22" s="383">
        <f t="shared" si="1"/>
        <v>0</v>
      </c>
    </row>
    <row r="23" spans="1:11" x14ac:dyDescent="0.2">
      <c r="A23" s="97">
        <v>16</v>
      </c>
      <c r="B23" s="56"/>
      <c r="C23" s="56" t="s">
        <v>38</v>
      </c>
      <c r="D23" s="56"/>
      <c r="E23" s="56"/>
      <c r="F23" s="56"/>
      <c r="G23" s="383">
        <f>G8+G17+G22</f>
        <v>0</v>
      </c>
      <c r="H23" s="383">
        <f t="shared" ref="H23:K23" si="2">H8+H17+H22</f>
        <v>0</v>
      </c>
      <c r="I23" s="383">
        <f t="shared" si="2"/>
        <v>0</v>
      </c>
      <c r="J23" s="383">
        <f t="shared" si="2"/>
        <v>0</v>
      </c>
      <c r="K23" s="383">
        <f t="shared" si="2"/>
        <v>0</v>
      </c>
    </row>
    <row r="24" spans="1:11" x14ac:dyDescent="0.2">
      <c r="A24" s="97">
        <v>17</v>
      </c>
      <c r="B24" s="88"/>
      <c r="C24" s="56"/>
      <c r="D24" s="56"/>
      <c r="E24" s="56"/>
      <c r="F24" s="56"/>
      <c r="G24" s="56"/>
      <c r="H24" s="56"/>
      <c r="I24" s="56"/>
      <c r="J24" s="80"/>
      <c r="K24" s="58"/>
    </row>
    <row r="25" spans="1:11" x14ac:dyDescent="0.2">
      <c r="A25" s="97">
        <v>18</v>
      </c>
      <c r="B25" s="179"/>
      <c r="C25" s="118" t="s">
        <v>450</v>
      </c>
      <c r="D25" s="118"/>
      <c r="E25" s="118"/>
      <c r="F25" s="118"/>
      <c r="G25" s="118"/>
      <c r="H25" s="118"/>
      <c r="I25" s="118"/>
      <c r="J25" s="435"/>
      <c r="K25" s="180"/>
    </row>
    <row r="26" spans="1:11" x14ac:dyDescent="0.2">
      <c r="A26" s="97">
        <v>19</v>
      </c>
      <c r="B26" s="179"/>
      <c r="C26" s="118" t="s">
        <v>708</v>
      </c>
      <c r="D26" s="445"/>
      <c r="E26" s="118"/>
      <c r="F26" s="118"/>
      <c r="G26" s="118"/>
      <c r="H26" s="118"/>
      <c r="I26" s="118"/>
      <c r="J26" s="181"/>
      <c r="K26" s="446"/>
    </row>
    <row r="27" spans="1:11" x14ac:dyDescent="0.2">
      <c r="A27" s="97">
        <v>20</v>
      </c>
      <c r="B27" s="179"/>
      <c r="C27" s="118"/>
      <c r="D27" s="118"/>
      <c r="E27" s="118"/>
      <c r="F27" s="118"/>
      <c r="G27" s="494"/>
      <c r="H27" s="494"/>
      <c r="I27" s="494"/>
      <c r="J27" s="494"/>
      <c r="K27" s="180"/>
    </row>
    <row r="28" spans="1:11" x14ac:dyDescent="0.2">
      <c r="A28" s="97">
        <v>21</v>
      </c>
      <c r="B28" s="179"/>
      <c r="C28" s="494" t="s">
        <v>712</v>
      </c>
      <c r="D28" s="494"/>
      <c r="E28" s="494"/>
      <c r="F28" s="494"/>
      <c r="G28" s="494"/>
      <c r="H28" s="494"/>
      <c r="I28" s="494"/>
      <c r="J28" s="494"/>
      <c r="K28" s="180"/>
    </row>
    <row r="29" spans="1:11" x14ac:dyDescent="0.2">
      <c r="A29" s="97">
        <v>22</v>
      </c>
      <c r="B29" s="179"/>
      <c r="C29" s="494"/>
      <c r="D29" s="494"/>
      <c r="E29" s="494"/>
      <c r="F29" s="494"/>
      <c r="G29" s="494"/>
      <c r="H29" s="494"/>
      <c r="I29" s="494"/>
      <c r="J29" s="494"/>
      <c r="K29" s="180"/>
    </row>
    <row r="30" spans="1:11" x14ac:dyDescent="0.2">
      <c r="A30" s="97">
        <v>23</v>
      </c>
      <c r="B30" s="179"/>
      <c r="C30" s="494"/>
      <c r="D30" s="494"/>
      <c r="E30" s="494"/>
      <c r="F30" s="494"/>
      <c r="G30" s="494"/>
      <c r="H30" s="494"/>
      <c r="I30" s="494"/>
      <c r="J30" s="494"/>
      <c r="K30" s="180"/>
    </row>
    <row r="31" spans="1:11" x14ac:dyDescent="0.2">
      <c r="A31" s="97">
        <v>24</v>
      </c>
      <c r="B31" s="179"/>
      <c r="C31" s="494"/>
      <c r="D31" s="494"/>
      <c r="E31" s="494"/>
      <c r="F31" s="494"/>
      <c r="G31" s="494"/>
      <c r="H31" s="494"/>
      <c r="I31" s="494"/>
      <c r="J31" s="494"/>
      <c r="K31" s="180"/>
    </row>
    <row r="32" spans="1:11" x14ac:dyDescent="0.2">
      <c r="A32" s="97">
        <v>25</v>
      </c>
      <c r="B32" s="179"/>
      <c r="C32" s="494"/>
      <c r="D32" s="494"/>
      <c r="E32" s="494"/>
      <c r="F32" s="494"/>
      <c r="G32" s="494"/>
      <c r="H32" s="494"/>
      <c r="I32" s="494"/>
      <c r="J32" s="494"/>
      <c r="K32" s="180"/>
    </row>
    <row r="33" spans="1:11" x14ac:dyDescent="0.2">
      <c r="A33" s="97">
        <v>26</v>
      </c>
      <c r="B33" s="179"/>
      <c r="C33" s="118" t="s">
        <v>713</v>
      </c>
      <c r="D33" s="118"/>
      <c r="E33" s="118"/>
      <c r="F33" s="494"/>
      <c r="G33" s="494"/>
      <c r="H33" s="494"/>
      <c r="I33" s="494"/>
      <c r="J33" s="494"/>
      <c r="K33" s="180"/>
    </row>
    <row r="34" spans="1:11" x14ac:dyDescent="0.2">
      <c r="A34" s="97">
        <v>27</v>
      </c>
      <c r="B34" s="179"/>
      <c r="C34" s="494"/>
      <c r="D34" s="494"/>
      <c r="E34" s="494"/>
      <c r="F34" s="494"/>
      <c r="G34" s="494"/>
      <c r="H34" s="494"/>
      <c r="I34" s="494"/>
      <c r="J34" s="494"/>
      <c r="K34" s="180"/>
    </row>
    <row r="35" spans="1:11" x14ac:dyDescent="0.2">
      <c r="A35" s="97">
        <v>28</v>
      </c>
      <c r="B35" s="179"/>
      <c r="C35" s="494"/>
      <c r="D35" s="494"/>
      <c r="E35" s="494"/>
      <c r="F35" s="494"/>
      <c r="G35" s="494"/>
      <c r="H35" s="494"/>
      <c r="I35" s="494"/>
      <c r="J35" s="494"/>
      <c r="K35" s="180"/>
    </row>
    <row r="36" spans="1:11" x14ac:dyDescent="0.2">
      <c r="A36" s="97">
        <v>29</v>
      </c>
      <c r="B36" s="179"/>
      <c r="C36" s="494"/>
      <c r="D36" s="494"/>
      <c r="E36" s="494"/>
      <c r="F36" s="494"/>
      <c r="G36" s="494"/>
      <c r="H36" s="494"/>
      <c r="I36" s="494"/>
      <c r="J36" s="494"/>
      <c r="K36" s="180"/>
    </row>
    <row r="37" spans="1:11" x14ac:dyDescent="0.2">
      <c r="A37" s="97">
        <v>30</v>
      </c>
      <c r="B37" s="179"/>
      <c r="C37" s="494"/>
      <c r="D37" s="494"/>
      <c r="E37" s="494"/>
      <c r="F37" s="494"/>
      <c r="G37" s="494"/>
      <c r="H37" s="494"/>
      <c r="I37" s="494"/>
      <c r="J37" s="494"/>
      <c r="K37" s="180"/>
    </row>
    <row r="38" spans="1:11" x14ac:dyDescent="0.2">
      <c r="A38" s="97">
        <v>31</v>
      </c>
      <c r="B38" s="179"/>
      <c r="C38" s="494"/>
      <c r="D38" s="494"/>
      <c r="E38" s="494"/>
      <c r="F38" s="494"/>
      <c r="G38" s="494"/>
      <c r="H38" s="494"/>
      <c r="I38" s="494"/>
      <c r="J38" s="494"/>
      <c r="K38" s="180"/>
    </row>
    <row r="39" spans="1:11" x14ac:dyDescent="0.2">
      <c r="A39" s="97">
        <v>32</v>
      </c>
      <c r="B39" s="179"/>
      <c r="C39" s="118" t="s">
        <v>714</v>
      </c>
      <c r="D39" s="118"/>
      <c r="E39" s="118"/>
      <c r="F39" s="409"/>
      <c r="G39" s="118"/>
      <c r="H39" s="494"/>
      <c r="I39" s="494"/>
      <c r="J39" s="494"/>
      <c r="K39" s="180"/>
    </row>
    <row r="40" spans="1:11" x14ac:dyDescent="0.2">
      <c r="A40" s="97">
        <v>33</v>
      </c>
      <c r="B40" s="179"/>
      <c r="C40" s="118"/>
      <c r="D40" s="118" t="s">
        <v>265</v>
      </c>
      <c r="E40" s="118" t="s">
        <v>39</v>
      </c>
      <c r="F40" s="436"/>
      <c r="G40" s="494"/>
      <c r="H40" s="494"/>
      <c r="I40" s="494"/>
      <c r="J40" s="494"/>
      <c r="K40" s="180"/>
    </row>
    <row r="41" spans="1:11" x14ac:dyDescent="0.2">
      <c r="A41" s="97">
        <v>34</v>
      </c>
      <c r="B41" s="179"/>
      <c r="C41" s="118"/>
      <c r="D41" s="118" t="s">
        <v>266</v>
      </c>
      <c r="E41" s="118" t="s">
        <v>40</v>
      </c>
      <c r="F41" s="436"/>
      <c r="G41" s="494"/>
      <c r="H41" s="494"/>
      <c r="I41" s="494"/>
      <c r="J41" s="494"/>
      <c r="K41" s="180"/>
    </row>
    <row r="42" spans="1:11" x14ac:dyDescent="0.2">
      <c r="A42" s="97">
        <v>35</v>
      </c>
      <c r="B42" s="179"/>
      <c r="C42" s="118"/>
      <c r="D42" s="118"/>
      <c r="E42" s="118" t="s">
        <v>41</v>
      </c>
      <c r="F42" s="436"/>
      <c r="G42" s="494"/>
      <c r="H42" s="494"/>
      <c r="I42" s="494"/>
      <c r="J42" s="494"/>
      <c r="K42" s="180"/>
    </row>
    <row r="43" spans="1:11" x14ac:dyDescent="0.2">
      <c r="A43" s="97">
        <v>36</v>
      </c>
      <c r="B43" s="179"/>
      <c r="C43" s="118"/>
      <c r="D43" s="118"/>
      <c r="E43" s="118" t="s">
        <v>42</v>
      </c>
      <c r="F43" s="436"/>
      <c r="G43" s="494"/>
      <c r="H43" s="494"/>
      <c r="I43" s="494"/>
      <c r="J43" s="494"/>
      <c r="K43" s="180"/>
    </row>
    <row r="44" spans="1:11" x14ac:dyDescent="0.2">
      <c r="A44" s="97">
        <v>37</v>
      </c>
      <c r="B44" s="179"/>
      <c r="C44" s="118"/>
      <c r="D44" s="118"/>
      <c r="E44" s="118" t="s">
        <v>43</v>
      </c>
      <c r="F44" s="436"/>
      <c r="G44" s="494"/>
      <c r="H44" s="494"/>
      <c r="I44" s="494"/>
      <c r="J44" s="494"/>
      <c r="K44" s="180"/>
    </row>
    <row r="45" spans="1:11" x14ac:dyDescent="0.2">
      <c r="A45" s="97">
        <v>38</v>
      </c>
      <c r="B45" s="239"/>
      <c r="C45" s="181"/>
      <c r="D45" s="181" t="s">
        <v>267</v>
      </c>
      <c r="E45" s="181" t="s">
        <v>44</v>
      </c>
      <c r="F45" s="436"/>
      <c r="G45" s="495"/>
      <c r="H45" s="495"/>
      <c r="I45" s="495"/>
      <c r="J45" s="495"/>
      <c r="K45" s="238"/>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topLeftCell="A29" zoomScaleNormal="100" workbookViewId="0">
      <selection activeCell="E17" sqref="E17"/>
    </sheetView>
  </sheetViews>
  <sheetFormatPr defaultRowHeight="12.75" x14ac:dyDescent="0.2"/>
  <cols>
    <col min="1" max="1" width="5.7109375" style="59" customWidth="1"/>
    <col min="2" max="2" width="22.7109375" style="59" customWidth="1"/>
    <col min="3" max="3" width="10.5703125" style="59" customWidth="1"/>
    <col min="4" max="4" width="12.42578125" style="59" customWidth="1"/>
    <col min="5" max="5" width="11.5703125" style="59" customWidth="1"/>
    <col min="6" max="6" width="13.5703125" style="59" customWidth="1"/>
    <col min="7" max="7" width="12.28515625" style="59" customWidth="1"/>
    <col min="8" max="8" width="8.28515625" style="59" customWidth="1"/>
    <col min="9" max="9" width="10.42578125" style="59" customWidth="1"/>
    <col min="10" max="16384" width="9.140625" style="59"/>
  </cols>
  <sheetData>
    <row r="1" spans="1:9" ht="18" x14ac:dyDescent="0.25">
      <c r="A1" s="496" t="s">
        <v>28</v>
      </c>
      <c r="B1" s="497"/>
      <c r="C1" s="497"/>
      <c r="D1" s="497"/>
      <c r="E1" s="497"/>
      <c r="F1" s="497"/>
      <c r="G1" s="497"/>
      <c r="H1" s="497"/>
      <c r="I1" s="498"/>
    </row>
    <row r="2" spans="1:9" ht="18" x14ac:dyDescent="0.25">
      <c r="A2" s="499" t="s">
        <v>461</v>
      </c>
      <c r="B2" s="500"/>
      <c r="C2" s="500"/>
      <c r="D2" s="500"/>
      <c r="E2" s="500"/>
      <c r="F2" s="500"/>
      <c r="G2" s="500"/>
      <c r="H2" s="500"/>
      <c r="I2" s="501"/>
    </row>
    <row r="3" spans="1:9" x14ac:dyDescent="0.2">
      <c r="A3" s="183"/>
      <c r="B3" s="184"/>
      <c r="C3" s="184"/>
      <c r="D3" s="184"/>
      <c r="E3" s="184"/>
      <c r="F3" s="184"/>
      <c r="G3" s="185"/>
      <c r="H3" s="185"/>
      <c r="I3" s="186"/>
    </row>
    <row r="4" spans="1:9" x14ac:dyDescent="0.2">
      <c r="A4" s="187"/>
      <c r="B4" s="188"/>
      <c r="C4" s="189"/>
      <c r="D4" s="190" t="s">
        <v>48</v>
      </c>
      <c r="E4" s="190" t="s">
        <v>452</v>
      </c>
      <c r="F4" s="189"/>
      <c r="G4" s="191"/>
      <c r="H4" s="192"/>
      <c r="I4" s="190"/>
    </row>
    <row r="5" spans="1:9" x14ac:dyDescent="0.2">
      <c r="A5" s="187"/>
      <c r="B5" s="188"/>
      <c r="C5" s="189"/>
      <c r="D5" s="190" t="s">
        <v>51</v>
      </c>
      <c r="E5" s="190" t="s">
        <v>453</v>
      </c>
      <c r="F5" s="189"/>
      <c r="G5" s="187"/>
      <c r="H5" s="193" t="s">
        <v>454</v>
      </c>
      <c r="I5" s="194"/>
    </row>
    <row r="6" spans="1:9" x14ac:dyDescent="0.2">
      <c r="A6" s="187"/>
      <c r="B6" s="188"/>
      <c r="C6" s="189"/>
      <c r="D6" s="190" t="s">
        <v>455</v>
      </c>
      <c r="E6" s="190" t="s">
        <v>455</v>
      </c>
      <c r="F6" s="189"/>
      <c r="G6" s="187"/>
      <c r="H6" s="193" t="s">
        <v>261</v>
      </c>
      <c r="I6" s="194"/>
    </row>
    <row r="7" spans="1:9" x14ac:dyDescent="0.2">
      <c r="A7" s="187"/>
      <c r="B7" s="188"/>
      <c r="C7" s="189"/>
      <c r="D7" s="190" t="s">
        <v>456</v>
      </c>
      <c r="E7" s="190" t="s">
        <v>456</v>
      </c>
      <c r="F7" s="190" t="s">
        <v>186</v>
      </c>
      <c r="G7" s="187"/>
      <c r="H7" s="192"/>
      <c r="I7" s="190"/>
    </row>
    <row r="8" spans="1:9" x14ac:dyDescent="0.2">
      <c r="A8" s="187"/>
      <c r="B8" s="188"/>
      <c r="C8" s="189"/>
      <c r="D8" s="190" t="s">
        <v>50</v>
      </c>
      <c r="E8" s="190" t="s">
        <v>50</v>
      </c>
      <c r="F8" s="190" t="s">
        <v>457</v>
      </c>
      <c r="G8" s="195" t="s">
        <v>256</v>
      </c>
      <c r="H8" s="196"/>
      <c r="I8" s="197"/>
    </row>
    <row r="9" spans="1:9" ht="13.5" x14ac:dyDescent="0.2">
      <c r="A9" s="195" t="s">
        <v>258</v>
      </c>
      <c r="B9" s="193" t="s">
        <v>52</v>
      </c>
      <c r="C9" s="194"/>
      <c r="D9" s="190" t="s">
        <v>54</v>
      </c>
      <c r="E9" s="190" t="s">
        <v>54</v>
      </c>
      <c r="F9" s="190" t="s">
        <v>458</v>
      </c>
      <c r="G9" s="195" t="s">
        <v>263</v>
      </c>
      <c r="H9" s="190" t="s">
        <v>55</v>
      </c>
      <c r="I9" s="190" t="s">
        <v>245</v>
      </c>
    </row>
    <row r="10" spans="1:9" x14ac:dyDescent="0.2">
      <c r="A10" s="195" t="s">
        <v>264</v>
      </c>
      <c r="B10" s="193" t="s">
        <v>265</v>
      </c>
      <c r="C10" s="194"/>
      <c r="D10" s="195" t="s">
        <v>266</v>
      </c>
      <c r="E10" s="190" t="s">
        <v>267</v>
      </c>
      <c r="F10" s="190" t="s">
        <v>268</v>
      </c>
      <c r="G10" s="190" t="s">
        <v>269</v>
      </c>
      <c r="H10" s="190" t="s">
        <v>270</v>
      </c>
      <c r="I10" s="190" t="s">
        <v>46</v>
      </c>
    </row>
    <row r="11" spans="1:9" x14ac:dyDescent="0.2">
      <c r="A11" s="356">
        <v>1</v>
      </c>
      <c r="B11" s="502"/>
      <c r="C11" s="503"/>
      <c r="D11" s="201"/>
      <c r="E11" s="357"/>
      <c r="F11" s="354"/>
      <c r="G11" s="392">
        <f>E11*F11</f>
        <v>0</v>
      </c>
      <c r="H11" s="354"/>
      <c r="I11" s="392">
        <f>F11*H11</f>
        <v>0</v>
      </c>
    </row>
    <row r="12" spans="1:9" x14ac:dyDescent="0.2">
      <c r="A12" s="198">
        <v>2</v>
      </c>
      <c r="B12" s="502"/>
      <c r="C12" s="503"/>
      <c r="D12" s="201"/>
      <c r="E12" s="200"/>
      <c r="F12" s="199"/>
      <c r="G12" s="392">
        <f t="shared" ref="G12:G15" si="0">E12*F12</f>
        <v>0</v>
      </c>
      <c r="H12" s="199"/>
      <c r="I12" s="392">
        <f t="shared" ref="I12:I15" si="1">F12*H12</f>
        <v>0</v>
      </c>
    </row>
    <row r="13" spans="1:9" x14ac:dyDescent="0.2">
      <c r="A13" s="198">
        <v>3</v>
      </c>
      <c r="B13" s="502"/>
      <c r="C13" s="503"/>
      <c r="D13" s="201"/>
      <c r="E13" s="219"/>
      <c r="F13" s="199"/>
      <c r="G13" s="392">
        <f t="shared" si="0"/>
        <v>0</v>
      </c>
      <c r="H13" s="199"/>
      <c r="I13" s="392">
        <f t="shared" si="1"/>
        <v>0</v>
      </c>
    </row>
    <row r="14" spans="1:9" x14ac:dyDescent="0.2">
      <c r="A14" s="198">
        <v>4</v>
      </c>
      <c r="B14" s="502"/>
      <c r="C14" s="503"/>
      <c r="D14" s="202"/>
      <c r="E14" s="220"/>
      <c r="F14" s="201"/>
      <c r="G14" s="392">
        <f t="shared" si="0"/>
        <v>0</v>
      </c>
      <c r="H14" s="199"/>
      <c r="I14" s="392">
        <f t="shared" si="1"/>
        <v>0</v>
      </c>
    </row>
    <row r="15" spans="1:9" x14ac:dyDescent="0.2">
      <c r="A15" s="198">
        <v>5</v>
      </c>
      <c r="B15" s="511"/>
      <c r="C15" s="512"/>
      <c r="D15" s="203"/>
      <c r="E15" s="221"/>
      <c r="F15" s="204"/>
      <c r="G15" s="392">
        <f t="shared" si="0"/>
        <v>0</v>
      </c>
      <c r="H15" s="199"/>
      <c r="I15" s="392">
        <f t="shared" si="1"/>
        <v>0</v>
      </c>
    </row>
    <row r="16" spans="1:9" x14ac:dyDescent="0.2">
      <c r="A16" s="205">
        <v>6</v>
      </c>
      <c r="B16" s="505" t="s">
        <v>459</v>
      </c>
      <c r="C16" s="506"/>
      <c r="D16" s="506"/>
      <c r="E16" s="506"/>
      <c r="F16" s="507"/>
      <c r="G16" s="392">
        <f>SUM(G11:G15)</f>
        <v>0</v>
      </c>
      <c r="H16" s="355"/>
      <c r="I16" s="393">
        <f>SUM(I11:I15)</f>
        <v>0</v>
      </c>
    </row>
    <row r="17" spans="1:9" ht="13.5" x14ac:dyDescent="0.2">
      <c r="A17" s="206"/>
      <c r="B17" s="207" t="s">
        <v>460</v>
      </c>
      <c r="C17" s="188"/>
      <c r="D17" s="188"/>
      <c r="E17" s="188"/>
      <c r="F17" s="188"/>
      <c r="G17" s="188"/>
      <c r="H17" s="188"/>
      <c r="I17" s="189"/>
    </row>
    <row r="18" spans="1:9" ht="13.5" x14ac:dyDescent="0.2">
      <c r="A18" s="208"/>
      <c r="B18" s="209"/>
      <c r="C18" s="210"/>
      <c r="D18" s="210"/>
      <c r="E18" s="210"/>
      <c r="F18" s="210"/>
      <c r="G18" s="210"/>
      <c r="H18" s="210"/>
      <c r="I18" s="211"/>
    </row>
    <row r="19" spans="1:9" x14ac:dyDescent="0.2">
      <c r="A19" s="188"/>
      <c r="B19" s="188"/>
      <c r="C19" s="188"/>
      <c r="D19" s="188"/>
      <c r="E19" s="188"/>
      <c r="F19" s="188"/>
      <c r="G19" s="188"/>
      <c r="H19" s="188"/>
      <c r="I19" s="188"/>
    </row>
    <row r="20" spans="1:9" x14ac:dyDescent="0.2">
      <c r="A20" s="188"/>
      <c r="B20" s="188"/>
      <c r="C20" s="188"/>
      <c r="D20" s="188"/>
      <c r="E20" s="188"/>
      <c r="F20" s="188"/>
      <c r="G20" s="188"/>
      <c r="H20" s="188"/>
      <c r="I20" s="188"/>
    </row>
    <row r="21" spans="1:9" ht="18" x14ac:dyDescent="0.25">
      <c r="A21" s="496" t="s">
        <v>601</v>
      </c>
      <c r="B21" s="497"/>
      <c r="C21" s="497"/>
      <c r="D21" s="497"/>
      <c r="E21" s="497"/>
      <c r="F21" s="497"/>
      <c r="G21" s="497"/>
      <c r="H21" s="497"/>
      <c r="I21" s="498"/>
    </row>
    <row r="22" spans="1:9" ht="18" x14ac:dyDescent="0.25">
      <c r="A22" s="499" t="s">
        <v>388</v>
      </c>
      <c r="B22" s="500"/>
      <c r="C22" s="500"/>
      <c r="D22" s="500"/>
      <c r="E22" s="500"/>
      <c r="F22" s="500"/>
      <c r="G22" s="500"/>
      <c r="H22" s="500"/>
      <c r="I22" s="501"/>
    </row>
    <row r="23" spans="1:9" x14ac:dyDescent="0.2">
      <c r="A23" s="183"/>
      <c r="B23" s="184"/>
      <c r="C23" s="184"/>
      <c r="D23" s="184"/>
      <c r="E23" s="184"/>
      <c r="F23" s="184"/>
      <c r="G23" s="185"/>
      <c r="H23" s="185"/>
      <c r="I23" s="186"/>
    </row>
    <row r="24" spans="1:9" x14ac:dyDescent="0.2">
      <c r="A24" s="187"/>
      <c r="B24" s="188"/>
      <c r="C24" s="189"/>
      <c r="D24" s="190" t="s">
        <v>48</v>
      </c>
      <c r="E24" s="190" t="s">
        <v>452</v>
      </c>
      <c r="F24" s="189"/>
      <c r="G24" s="191"/>
      <c r="H24" s="192"/>
      <c r="I24" s="190"/>
    </row>
    <row r="25" spans="1:9" x14ac:dyDescent="0.2">
      <c r="A25" s="187"/>
      <c r="B25" s="188"/>
      <c r="C25" s="189"/>
      <c r="D25" s="190" t="s">
        <v>51</v>
      </c>
      <c r="E25" s="190" t="s">
        <v>453</v>
      </c>
      <c r="F25" s="189"/>
      <c r="G25" s="187"/>
      <c r="H25" s="193" t="s">
        <v>454</v>
      </c>
      <c r="I25" s="194"/>
    </row>
    <row r="26" spans="1:9" x14ac:dyDescent="0.2">
      <c r="A26" s="187"/>
      <c r="B26" s="188"/>
      <c r="C26" s="189"/>
      <c r="D26" s="190" t="s">
        <v>455</v>
      </c>
      <c r="E26" s="190" t="s">
        <v>455</v>
      </c>
      <c r="F26" s="189"/>
      <c r="G26" s="187"/>
      <c r="H26" s="193" t="s">
        <v>261</v>
      </c>
      <c r="I26" s="194"/>
    </row>
    <row r="27" spans="1:9" x14ac:dyDescent="0.2">
      <c r="A27" s="187"/>
      <c r="B27" s="188"/>
      <c r="C27" s="189"/>
      <c r="D27" s="190" t="s">
        <v>456</v>
      </c>
      <c r="E27" s="190" t="s">
        <v>456</v>
      </c>
      <c r="F27" s="190" t="s">
        <v>186</v>
      </c>
      <c r="G27" s="187"/>
      <c r="H27" s="192"/>
      <c r="I27" s="190"/>
    </row>
    <row r="28" spans="1:9" x14ac:dyDescent="0.2">
      <c r="A28" s="187"/>
      <c r="B28" s="188"/>
      <c r="C28" s="189"/>
      <c r="D28" s="190" t="s">
        <v>50</v>
      </c>
      <c r="E28" s="190" t="s">
        <v>50</v>
      </c>
      <c r="F28" s="190" t="s">
        <v>457</v>
      </c>
      <c r="G28" s="195" t="s">
        <v>256</v>
      </c>
      <c r="H28" s="196"/>
      <c r="I28" s="197"/>
    </row>
    <row r="29" spans="1:9" ht="13.5" x14ac:dyDescent="0.2">
      <c r="A29" s="195" t="s">
        <v>258</v>
      </c>
      <c r="B29" s="193" t="s">
        <v>52</v>
      </c>
      <c r="C29" s="194"/>
      <c r="D29" s="190" t="s">
        <v>54</v>
      </c>
      <c r="E29" s="190" t="s">
        <v>54</v>
      </c>
      <c r="F29" s="190" t="s">
        <v>458</v>
      </c>
      <c r="G29" s="195" t="s">
        <v>263</v>
      </c>
      <c r="H29" s="190" t="s">
        <v>55</v>
      </c>
      <c r="I29" s="190" t="s">
        <v>245</v>
      </c>
    </row>
    <row r="30" spans="1:9" x14ac:dyDescent="0.2">
      <c r="A30" s="195" t="s">
        <v>264</v>
      </c>
      <c r="B30" s="193" t="s">
        <v>265</v>
      </c>
      <c r="C30" s="194"/>
      <c r="D30" s="195" t="s">
        <v>266</v>
      </c>
      <c r="E30" s="190" t="s">
        <v>267</v>
      </c>
      <c r="F30" s="190" t="s">
        <v>268</v>
      </c>
      <c r="G30" s="190" t="s">
        <v>269</v>
      </c>
      <c r="H30" s="190" t="s">
        <v>270</v>
      </c>
      <c r="I30" s="190" t="s">
        <v>46</v>
      </c>
    </row>
    <row r="31" spans="1:9" x14ac:dyDescent="0.2">
      <c r="A31" s="356">
        <v>1</v>
      </c>
      <c r="B31" s="502"/>
      <c r="C31" s="503"/>
      <c r="D31" s="201"/>
      <c r="E31" s="357"/>
      <c r="F31" s="354"/>
      <c r="G31" s="354"/>
      <c r="H31" s="354"/>
      <c r="I31" s="354"/>
    </row>
    <row r="32" spans="1:9" x14ac:dyDescent="0.2">
      <c r="A32" s="198">
        <v>2</v>
      </c>
      <c r="B32" s="502"/>
      <c r="C32" s="503"/>
      <c r="D32" s="201"/>
      <c r="E32" s="200"/>
      <c r="F32" s="199"/>
      <c r="G32" s="199"/>
      <c r="H32" s="199"/>
      <c r="I32" s="199"/>
    </row>
    <row r="33" spans="1:9" x14ac:dyDescent="0.2">
      <c r="A33" s="198">
        <v>3</v>
      </c>
      <c r="B33" s="502"/>
      <c r="C33" s="503"/>
      <c r="D33" s="201"/>
      <c r="E33" s="219"/>
      <c r="F33" s="199"/>
      <c r="G33" s="199"/>
      <c r="H33" s="199"/>
      <c r="I33" s="199"/>
    </row>
    <row r="34" spans="1:9" x14ac:dyDescent="0.2">
      <c r="A34" s="198">
        <v>4</v>
      </c>
      <c r="B34" s="502"/>
      <c r="C34" s="503"/>
      <c r="D34" s="202"/>
      <c r="E34" s="220"/>
      <c r="F34" s="201"/>
      <c r="G34" s="199"/>
      <c r="H34" s="199"/>
      <c r="I34" s="199"/>
    </row>
    <row r="35" spans="1:9" x14ac:dyDescent="0.2">
      <c r="A35" s="198">
        <v>5</v>
      </c>
      <c r="B35" s="511"/>
      <c r="C35" s="512"/>
      <c r="D35" s="203"/>
      <c r="E35" s="221"/>
      <c r="F35" s="204"/>
      <c r="G35" s="199"/>
      <c r="H35" s="199"/>
      <c r="I35" s="199"/>
    </row>
    <row r="36" spans="1:9" x14ac:dyDescent="0.2">
      <c r="A36" s="205">
        <v>6</v>
      </c>
      <c r="B36" s="505" t="s">
        <v>459</v>
      </c>
      <c r="C36" s="506"/>
      <c r="D36" s="506"/>
      <c r="E36" s="506"/>
      <c r="F36" s="507"/>
      <c r="G36" s="392">
        <f>SUM(G31:G35)</f>
        <v>0</v>
      </c>
      <c r="H36" s="355"/>
      <c r="I36" s="393">
        <f>SUM(I31:I35)</f>
        <v>0</v>
      </c>
    </row>
    <row r="37" spans="1:9" ht="13.5" x14ac:dyDescent="0.2">
      <c r="A37" s="206"/>
      <c r="B37" s="207" t="s">
        <v>460</v>
      </c>
      <c r="C37" s="188"/>
      <c r="D37" s="188"/>
      <c r="E37" s="188"/>
      <c r="F37" s="188"/>
      <c r="G37" s="188"/>
      <c r="H37" s="188"/>
      <c r="I37" s="189"/>
    </row>
    <row r="38" spans="1:9" ht="13.5" x14ac:dyDescent="0.2">
      <c r="A38" s="208"/>
      <c r="B38" s="209"/>
      <c r="C38" s="210"/>
      <c r="D38" s="210"/>
      <c r="E38" s="210"/>
      <c r="F38" s="210"/>
      <c r="G38" s="210"/>
      <c r="H38" s="210"/>
      <c r="I38" s="211"/>
    </row>
    <row r="43" spans="1:9" ht="18" x14ac:dyDescent="0.25">
      <c r="A43" s="496" t="s">
        <v>602</v>
      </c>
      <c r="B43" s="497"/>
      <c r="C43" s="497"/>
      <c r="D43" s="497"/>
      <c r="E43" s="497"/>
      <c r="F43" s="497"/>
      <c r="G43" s="497"/>
      <c r="H43" s="497"/>
      <c r="I43" s="498"/>
    </row>
    <row r="44" spans="1:9" ht="18" x14ac:dyDescent="0.25">
      <c r="A44" s="499" t="s">
        <v>56</v>
      </c>
      <c r="B44" s="500"/>
      <c r="C44" s="500"/>
      <c r="D44" s="500"/>
      <c r="E44" s="500"/>
      <c r="F44" s="500"/>
      <c r="G44" s="500"/>
      <c r="H44" s="500"/>
      <c r="I44" s="501"/>
    </row>
    <row r="45" spans="1:9" x14ac:dyDescent="0.2">
      <c r="A45" s="212"/>
      <c r="B45" s="184"/>
      <c r="C45" s="184"/>
      <c r="D45" s="184"/>
      <c r="E45" s="184"/>
      <c r="F45" s="184"/>
      <c r="G45" s="185"/>
      <c r="H45" s="185"/>
      <c r="I45" s="186"/>
    </row>
    <row r="46" spans="1:9" x14ac:dyDescent="0.2">
      <c r="A46" s="187"/>
      <c r="B46" s="193" t="s">
        <v>57</v>
      </c>
      <c r="C46" s="193"/>
      <c r="D46" s="193"/>
      <c r="E46" s="213" t="s">
        <v>186</v>
      </c>
      <c r="F46" s="214" t="s">
        <v>58</v>
      </c>
      <c r="G46" s="215"/>
      <c r="H46" s="216"/>
      <c r="I46" s="190" t="s">
        <v>186</v>
      </c>
    </row>
    <row r="47" spans="1:9" x14ac:dyDescent="0.2">
      <c r="A47" s="195" t="s">
        <v>258</v>
      </c>
      <c r="B47" s="193" t="s">
        <v>59</v>
      </c>
      <c r="C47" s="193"/>
      <c r="D47" s="193"/>
      <c r="E47" s="213" t="s">
        <v>51</v>
      </c>
      <c r="F47" s="217" t="s">
        <v>59</v>
      </c>
      <c r="G47" s="136"/>
      <c r="H47" s="194"/>
      <c r="I47" s="190" t="s">
        <v>51</v>
      </c>
    </row>
    <row r="48" spans="1:9" x14ac:dyDescent="0.2">
      <c r="A48" s="195" t="s">
        <v>264</v>
      </c>
      <c r="B48" s="193" t="s">
        <v>265</v>
      </c>
      <c r="C48" s="193"/>
      <c r="D48" s="193"/>
      <c r="E48" s="213" t="s">
        <v>266</v>
      </c>
      <c r="F48" s="217" t="s">
        <v>267</v>
      </c>
      <c r="G48" s="193"/>
      <c r="H48" s="194"/>
      <c r="I48" s="190" t="s">
        <v>268</v>
      </c>
    </row>
    <row r="49" spans="1:9" x14ac:dyDescent="0.2">
      <c r="A49" s="356">
        <v>1</v>
      </c>
      <c r="B49" s="502"/>
      <c r="C49" s="503"/>
      <c r="D49" s="504"/>
      <c r="E49" s="358"/>
      <c r="F49" s="502"/>
      <c r="G49" s="503"/>
      <c r="H49" s="504"/>
      <c r="I49" s="354"/>
    </row>
    <row r="50" spans="1:9" x14ac:dyDescent="0.2">
      <c r="A50" s="198">
        <v>2</v>
      </c>
      <c r="B50" s="502"/>
      <c r="C50" s="503"/>
      <c r="D50" s="504"/>
      <c r="E50" s="218"/>
      <c r="F50" s="502"/>
      <c r="G50" s="503"/>
      <c r="H50" s="504"/>
      <c r="I50" s="199"/>
    </row>
    <row r="51" spans="1:9" x14ac:dyDescent="0.2">
      <c r="A51" s="198">
        <v>3</v>
      </c>
      <c r="B51" s="502"/>
      <c r="C51" s="503"/>
      <c r="D51" s="504"/>
      <c r="E51" s="218"/>
      <c r="F51" s="502"/>
      <c r="G51" s="503"/>
      <c r="H51" s="504"/>
      <c r="I51" s="199"/>
    </row>
    <row r="52" spans="1:9" x14ac:dyDescent="0.2">
      <c r="A52" s="198">
        <v>4</v>
      </c>
      <c r="B52" s="502"/>
      <c r="C52" s="503"/>
      <c r="D52" s="504"/>
      <c r="E52" s="218"/>
      <c r="F52" s="502"/>
      <c r="G52" s="503"/>
      <c r="H52" s="504"/>
      <c r="I52" s="199"/>
    </row>
    <row r="53" spans="1:9" x14ac:dyDescent="0.2">
      <c r="A53" s="198">
        <v>5</v>
      </c>
      <c r="B53" s="502"/>
      <c r="C53" s="503"/>
      <c r="D53" s="504"/>
      <c r="E53" s="218"/>
      <c r="F53" s="502"/>
      <c r="G53" s="503"/>
      <c r="H53" s="504"/>
      <c r="I53" s="199"/>
    </row>
    <row r="54" spans="1:9" x14ac:dyDescent="0.2">
      <c r="A54" s="198">
        <v>6</v>
      </c>
      <c r="B54" s="502"/>
      <c r="C54" s="503"/>
      <c r="D54" s="504"/>
      <c r="E54" s="218"/>
      <c r="F54" s="502"/>
      <c r="G54" s="503"/>
      <c r="H54" s="504"/>
      <c r="I54" s="199"/>
    </row>
    <row r="55" spans="1:9" x14ac:dyDescent="0.2">
      <c r="A55" s="198">
        <v>7</v>
      </c>
      <c r="B55" s="502"/>
      <c r="C55" s="503"/>
      <c r="D55" s="504"/>
      <c r="E55" s="218"/>
      <c r="F55" s="502"/>
      <c r="G55" s="503"/>
      <c r="H55" s="504"/>
      <c r="I55" s="199"/>
    </row>
    <row r="56" spans="1:9" x14ac:dyDescent="0.2">
      <c r="A56" s="198">
        <v>8</v>
      </c>
      <c r="B56" s="502"/>
      <c r="C56" s="503"/>
      <c r="D56" s="504"/>
      <c r="E56" s="218"/>
      <c r="F56" s="502"/>
      <c r="G56" s="503"/>
      <c r="H56" s="504"/>
      <c r="I56" s="199"/>
    </row>
    <row r="57" spans="1:9" x14ac:dyDescent="0.2">
      <c r="A57" s="198">
        <v>9</v>
      </c>
      <c r="B57" s="508" t="s">
        <v>190</v>
      </c>
      <c r="C57" s="509"/>
      <c r="D57" s="510"/>
      <c r="E57" s="394">
        <f>SUM(E49:E56)</f>
        <v>0</v>
      </c>
      <c r="F57" s="508" t="s">
        <v>190</v>
      </c>
      <c r="G57" s="509"/>
      <c r="H57" s="510"/>
      <c r="I57" s="395">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topLeftCell="A26" zoomScaleNormal="100" workbookViewId="0">
      <selection activeCell="I18" sqref="I18"/>
    </sheetView>
  </sheetViews>
  <sheetFormatPr defaultRowHeight="12.75" x14ac:dyDescent="0.2"/>
  <cols>
    <col min="1" max="1" width="5.7109375" style="59" customWidth="1"/>
    <col min="2" max="2" width="2.7109375" style="59" customWidth="1"/>
    <col min="3" max="3" width="41.140625" style="59" customWidth="1"/>
    <col min="4" max="4" width="16.140625" style="59" customWidth="1"/>
    <col min="5" max="5" width="19.42578125" style="59" customWidth="1"/>
    <col min="6" max="6" width="17" style="59" customWidth="1"/>
    <col min="7" max="16384" width="9.140625" style="59"/>
  </cols>
  <sheetData>
    <row r="1" spans="1:9" ht="15.75" x14ac:dyDescent="0.25">
      <c r="A1" s="513" t="s">
        <v>603</v>
      </c>
      <c r="B1" s="514"/>
      <c r="C1" s="514"/>
      <c r="D1" s="514"/>
      <c r="E1" s="515"/>
      <c r="F1" s="233"/>
      <c r="G1" s="233"/>
      <c r="H1" s="233"/>
      <c r="I1" s="233"/>
    </row>
    <row r="2" spans="1:9" ht="15.75" x14ac:dyDescent="0.25">
      <c r="A2" s="516" t="s">
        <v>376</v>
      </c>
      <c r="B2" s="517"/>
      <c r="C2" s="517"/>
      <c r="D2" s="517"/>
      <c r="E2" s="518"/>
      <c r="F2" s="233"/>
      <c r="G2" s="233"/>
      <c r="H2" s="233"/>
      <c r="I2" s="233"/>
    </row>
    <row r="3" spans="1:9" ht="15.75" x14ac:dyDescent="0.25">
      <c r="A3" s="120"/>
      <c r="B3" s="121"/>
      <c r="C3" s="121"/>
      <c r="D3" s="121"/>
      <c r="E3" s="243"/>
      <c r="F3" s="240"/>
      <c r="G3" s="240"/>
      <c r="H3" s="240"/>
      <c r="I3" s="123"/>
    </row>
    <row r="4" spans="1:9" x14ac:dyDescent="0.2">
      <c r="A4" s="122"/>
      <c r="B4" s="122"/>
      <c r="C4" s="123"/>
      <c r="D4" s="123"/>
      <c r="E4" s="125"/>
      <c r="G4" s="123"/>
      <c r="H4" s="240"/>
    </row>
    <row r="5" spans="1:9" x14ac:dyDescent="0.2">
      <c r="A5" s="122"/>
      <c r="B5" s="122"/>
      <c r="C5" s="123"/>
      <c r="D5" s="123"/>
      <c r="E5" s="126"/>
      <c r="G5" s="123"/>
      <c r="H5" s="240"/>
    </row>
    <row r="6" spans="1:9" x14ac:dyDescent="0.2">
      <c r="A6" s="122"/>
      <c r="B6" s="122"/>
      <c r="C6" s="123"/>
      <c r="D6" s="123"/>
      <c r="E6" s="126"/>
      <c r="G6" s="240"/>
      <c r="H6" s="240"/>
    </row>
    <row r="7" spans="1:9" x14ac:dyDescent="0.2">
      <c r="A7" s="127" t="s">
        <v>258</v>
      </c>
      <c r="B7" s="519" t="s">
        <v>373</v>
      </c>
      <c r="C7" s="520"/>
      <c r="D7" s="521"/>
      <c r="E7" s="126" t="s">
        <v>245</v>
      </c>
      <c r="G7" s="240"/>
      <c r="H7" s="240"/>
    </row>
    <row r="8" spans="1:9" x14ac:dyDescent="0.2">
      <c r="A8" s="138" t="s">
        <v>264</v>
      </c>
      <c r="B8" s="522" t="s">
        <v>265</v>
      </c>
      <c r="C8" s="523"/>
      <c r="D8" s="524"/>
      <c r="E8" s="126" t="s">
        <v>266</v>
      </c>
      <c r="G8" s="240"/>
      <c r="H8" s="240"/>
    </row>
    <row r="9" spans="1:9" x14ac:dyDescent="0.2">
      <c r="A9" s="137">
        <v>1</v>
      </c>
      <c r="B9" s="129" t="s">
        <v>62</v>
      </c>
      <c r="C9" s="130"/>
      <c r="D9" s="130"/>
      <c r="E9" s="131"/>
      <c r="G9" s="241"/>
      <c r="H9" s="241"/>
    </row>
    <row r="10" spans="1:9" x14ac:dyDescent="0.2">
      <c r="A10" s="128">
        <v>2</v>
      </c>
      <c r="B10" s="129" t="s">
        <v>426</v>
      </c>
      <c r="C10" s="130"/>
      <c r="D10" s="130"/>
      <c r="E10" s="131"/>
      <c r="G10" s="241"/>
      <c r="H10" s="241"/>
    </row>
    <row r="11" spans="1:9" x14ac:dyDescent="0.2">
      <c r="A11" s="128">
        <v>3</v>
      </c>
      <c r="B11" s="129" t="s">
        <v>377</v>
      </c>
      <c r="C11" s="130"/>
      <c r="D11" s="130"/>
      <c r="E11" s="131"/>
      <c r="G11" s="241"/>
      <c r="H11" s="241"/>
    </row>
    <row r="12" spans="1:9" x14ac:dyDescent="0.2">
      <c r="A12" s="128">
        <v>4</v>
      </c>
      <c r="B12" s="129" t="s">
        <v>378</v>
      </c>
      <c r="C12" s="130"/>
      <c r="D12" s="130"/>
      <c r="E12" s="131"/>
      <c r="G12" s="241"/>
      <c r="H12" s="241"/>
    </row>
    <row r="13" spans="1:9" x14ac:dyDescent="0.2">
      <c r="A13" s="128">
        <v>5</v>
      </c>
      <c r="B13" s="132" t="s">
        <v>451</v>
      </c>
      <c r="C13" s="133" t="s">
        <v>35</v>
      </c>
      <c r="D13" s="133"/>
      <c r="E13" s="396">
        <f>SUM(E11:E12)</f>
        <v>0</v>
      </c>
      <c r="G13" s="242"/>
      <c r="H13" s="242"/>
    </row>
    <row r="14" spans="1:9" x14ac:dyDescent="0.2">
      <c r="A14" s="128">
        <v>6</v>
      </c>
      <c r="B14" s="129" t="s">
        <v>430</v>
      </c>
      <c r="C14" s="130"/>
      <c r="D14" s="130"/>
      <c r="E14" s="131"/>
      <c r="G14" s="241"/>
      <c r="H14" s="241"/>
    </row>
    <row r="15" spans="1:9" x14ac:dyDescent="0.2">
      <c r="A15" s="128">
        <v>7</v>
      </c>
      <c r="B15" s="129" t="s">
        <v>379</v>
      </c>
      <c r="C15" s="130"/>
      <c r="D15" s="130"/>
      <c r="E15" s="131"/>
      <c r="G15" s="241"/>
      <c r="H15" s="241"/>
    </row>
    <row r="16" spans="1:9" x14ac:dyDescent="0.2">
      <c r="A16" s="128">
        <v>8</v>
      </c>
      <c r="B16" s="129" t="s">
        <v>378</v>
      </c>
      <c r="C16" s="130"/>
      <c r="D16" s="130"/>
      <c r="E16" s="131"/>
      <c r="G16" s="241"/>
      <c r="H16" s="241"/>
    </row>
    <row r="17" spans="1:8" x14ac:dyDescent="0.2">
      <c r="A17" s="128">
        <v>9</v>
      </c>
      <c r="B17" s="129" t="s">
        <v>380</v>
      </c>
      <c r="C17" s="130"/>
      <c r="D17" s="130"/>
      <c r="E17" s="131"/>
      <c r="G17" s="241"/>
      <c r="H17" s="241"/>
    </row>
    <row r="18" spans="1:8" x14ac:dyDescent="0.2">
      <c r="A18" s="128">
        <v>10</v>
      </c>
      <c r="B18" s="132"/>
      <c r="C18" s="133" t="s">
        <v>109</v>
      </c>
      <c r="D18" s="133"/>
      <c r="E18" s="396">
        <f>SUM(E15:E17)</f>
        <v>0</v>
      </c>
      <c r="G18" s="242"/>
      <c r="H18" s="242"/>
    </row>
    <row r="19" spans="1:8" x14ac:dyDescent="0.2">
      <c r="A19" s="128">
        <v>11</v>
      </c>
      <c r="B19" s="134" t="s">
        <v>125</v>
      </c>
      <c r="C19" s="135"/>
      <c r="D19" s="135"/>
      <c r="E19" s="396">
        <f>E9+E13+E18</f>
        <v>0</v>
      </c>
      <c r="G19" s="241"/>
      <c r="H19" s="241"/>
    </row>
    <row r="22" spans="1:8" ht="15.75" x14ac:dyDescent="0.25">
      <c r="A22" s="482" t="s">
        <v>604</v>
      </c>
      <c r="B22" s="483"/>
      <c r="C22" s="483"/>
      <c r="D22" s="483"/>
      <c r="E22" s="484"/>
    </row>
    <row r="23" spans="1:8" ht="15.75" x14ac:dyDescent="0.25">
      <c r="A23" s="485" t="s">
        <v>423</v>
      </c>
      <c r="B23" s="466"/>
      <c r="C23" s="466"/>
      <c r="D23" s="466"/>
      <c r="E23" s="486"/>
    </row>
    <row r="24" spans="1:8" ht="15.75" x14ac:dyDescent="0.25">
      <c r="A24" s="117"/>
      <c r="B24" s="68"/>
      <c r="C24" s="68"/>
      <c r="D24" s="68"/>
      <c r="E24" s="166"/>
    </row>
    <row r="25" spans="1:8" x14ac:dyDescent="0.2">
      <c r="A25" s="83"/>
      <c r="B25" s="83"/>
      <c r="C25" s="80"/>
      <c r="D25" s="245"/>
      <c r="E25" s="275"/>
    </row>
    <row r="26" spans="1:8" x14ac:dyDescent="0.2">
      <c r="A26" s="90"/>
      <c r="B26" s="90"/>
      <c r="D26" s="281"/>
      <c r="E26" s="91"/>
    </row>
    <row r="27" spans="1:8" x14ac:dyDescent="0.2">
      <c r="A27" s="90"/>
      <c r="B27" s="90"/>
      <c r="D27" s="281"/>
      <c r="E27" s="91" t="s">
        <v>256</v>
      </c>
    </row>
    <row r="28" spans="1:8" x14ac:dyDescent="0.2">
      <c r="A28" s="284" t="s">
        <v>258</v>
      </c>
      <c r="B28" s="487" t="s">
        <v>373</v>
      </c>
      <c r="C28" s="470"/>
      <c r="D28" s="488"/>
      <c r="E28" s="91" t="s">
        <v>263</v>
      </c>
    </row>
    <row r="29" spans="1:8" x14ac:dyDescent="0.2">
      <c r="A29" s="231" t="s">
        <v>264</v>
      </c>
      <c r="B29" s="487" t="s">
        <v>265</v>
      </c>
      <c r="C29" s="470"/>
      <c r="D29" s="488"/>
      <c r="E29" s="91" t="s">
        <v>266</v>
      </c>
    </row>
    <row r="30" spans="1:8" x14ac:dyDescent="0.2">
      <c r="A30" s="231">
        <v>1</v>
      </c>
      <c r="B30" s="530"/>
      <c r="C30" s="494"/>
      <c r="D30" s="531"/>
      <c r="E30" s="178"/>
    </row>
    <row r="31" spans="1:8" x14ac:dyDescent="0.2">
      <c r="A31" s="337">
        <f>SUM(A30+1)</f>
        <v>2</v>
      </c>
      <c r="B31" s="530"/>
      <c r="C31" s="494"/>
      <c r="D31" s="531"/>
      <c r="E31" s="178"/>
    </row>
    <row r="32" spans="1:8" x14ac:dyDescent="0.2">
      <c r="A32" s="337">
        <f>SUM(A31+1)</f>
        <v>3</v>
      </c>
      <c r="B32" s="530"/>
      <c r="C32" s="494"/>
      <c r="D32" s="531"/>
      <c r="E32" s="178"/>
    </row>
    <row r="33" spans="1:5" x14ac:dyDescent="0.2">
      <c r="A33" s="337">
        <f>SUM(A32+1)</f>
        <v>4</v>
      </c>
      <c r="B33" s="530"/>
      <c r="C33" s="494"/>
      <c r="D33" s="531"/>
      <c r="E33" s="178"/>
    </row>
    <row r="34" spans="1:5" x14ac:dyDescent="0.2">
      <c r="A34" s="337">
        <f>SUM(A33+1)</f>
        <v>5</v>
      </c>
      <c r="B34" s="528"/>
      <c r="C34" s="529"/>
      <c r="D34" s="366" t="s">
        <v>27</v>
      </c>
      <c r="E34" s="397">
        <f>SUM(E30:E33)</f>
        <v>0</v>
      </c>
    </row>
    <row r="37" spans="1:5" ht="15.75" x14ac:dyDescent="0.25">
      <c r="A37" s="482" t="s">
        <v>605</v>
      </c>
      <c r="B37" s="483"/>
      <c r="C37" s="483"/>
      <c r="D37" s="483"/>
      <c r="E37" s="484"/>
    </row>
    <row r="38" spans="1:5" ht="15.75" x14ac:dyDescent="0.25">
      <c r="A38" s="485" t="s">
        <v>424</v>
      </c>
      <c r="B38" s="466"/>
      <c r="C38" s="466"/>
      <c r="D38" s="466"/>
      <c r="E38" s="486"/>
    </row>
    <row r="39" spans="1:5" ht="15.75" x14ac:dyDescent="0.25">
      <c r="A39" s="485" t="s">
        <v>61</v>
      </c>
      <c r="B39" s="466"/>
      <c r="C39" s="466"/>
      <c r="D39" s="466"/>
      <c r="E39" s="486"/>
    </row>
    <row r="40" spans="1:5" x14ac:dyDescent="0.2">
      <c r="A40" s="87"/>
      <c r="B40" s="64"/>
      <c r="C40" s="64"/>
      <c r="D40" s="64"/>
      <c r="E40" s="71"/>
    </row>
    <row r="41" spans="1:5" x14ac:dyDescent="0.2">
      <c r="A41" s="283"/>
      <c r="B41" s="80"/>
      <c r="C41" s="80"/>
      <c r="D41" s="80"/>
      <c r="E41" s="338"/>
    </row>
    <row r="42" spans="1:5" x14ac:dyDescent="0.2">
      <c r="A42" s="91" t="s">
        <v>258</v>
      </c>
      <c r="B42" s="487" t="s">
        <v>31</v>
      </c>
      <c r="C42" s="470"/>
      <c r="D42" s="488"/>
      <c r="E42" s="92" t="s">
        <v>245</v>
      </c>
    </row>
    <row r="43" spans="1:5" x14ac:dyDescent="0.2">
      <c r="A43" s="97" t="s">
        <v>60</v>
      </c>
      <c r="B43" s="525" t="s">
        <v>265</v>
      </c>
      <c r="C43" s="526"/>
      <c r="D43" s="527"/>
      <c r="E43" s="360" t="s">
        <v>266</v>
      </c>
    </row>
    <row r="44" spans="1:5" x14ac:dyDescent="0.2">
      <c r="A44" s="283">
        <v>1</v>
      </c>
      <c r="B44" s="80" t="s">
        <v>62</v>
      </c>
      <c r="C44" s="80"/>
      <c r="D44" s="80"/>
      <c r="E44" s="359"/>
    </row>
    <row r="45" spans="1:5" x14ac:dyDescent="0.2">
      <c r="A45" s="57">
        <v>2</v>
      </c>
      <c r="B45" s="56" t="s">
        <v>426</v>
      </c>
      <c r="C45" s="56"/>
      <c r="D45" s="56"/>
      <c r="E45" s="359"/>
    </row>
    <row r="46" spans="1:5" x14ac:dyDescent="0.2">
      <c r="A46" s="57">
        <v>3</v>
      </c>
      <c r="B46" s="56" t="s">
        <v>427</v>
      </c>
      <c r="C46" s="56"/>
      <c r="D46" s="56"/>
      <c r="E46" s="399">
        <f>B!I26</f>
        <v>0</v>
      </c>
    </row>
    <row r="47" spans="1:5" x14ac:dyDescent="0.2">
      <c r="A47" s="57">
        <v>4</v>
      </c>
      <c r="B47" s="56" t="s">
        <v>434</v>
      </c>
      <c r="C47" s="56"/>
      <c r="D47" s="56"/>
      <c r="E47" s="359"/>
    </row>
    <row r="48" spans="1:5" x14ac:dyDescent="0.2">
      <c r="A48" s="57">
        <v>5</v>
      </c>
      <c r="B48" s="420" t="s">
        <v>429</v>
      </c>
      <c r="C48" s="420"/>
      <c r="D48" s="420"/>
      <c r="E48" s="359"/>
    </row>
    <row r="49" spans="1:5" x14ac:dyDescent="0.2">
      <c r="A49" s="57">
        <v>6</v>
      </c>
      <c r="B49" s="56"/>
      <c r="C49" s="56"/>
      <c r="D49" s="232" t="s">
        <v>35</v>
      </c>
      <c r="E49" s="398">
        <f>SUM(E46:E48)</f>
        <v>0</v>
      </c>
    </row>
    <row r="50" spans="1:5" x14ac:dyDescent="0.2">
      <c r="A50" s="57">
        <v>7</v>
      </c>
      <c r="B50" s="56"/>
      <c r="C50" s="56"/>
      <c r="D50" s="56"/>
      <c r="E50" s="359"/>
    </row>
    <row r="51" spans="1:5" x14ac:dyDescent="0.2">
      <c r="A51" s="57">
        <v>8</v>
      </c>
      <c r="B51" s="56" t="s">
        <v>430</v>
      </c>
      <c r="C51" s="182"/>
      <c r="D51" s="182"/>
      <c r="E51" s="359"/>
    </row>
    <row r="52" spans="1:5" x14ac:dyDescent="0.2">
      <c r="A52" s="57">
        <v>9</v>
      </c>
      <c r="B52" s="182" t="s">
        <v>431</v>
      </c>
      <c r="C52" s="182"/>
      <c r="D52" s="182"/>
      <c r="E52" s="359"/>
    </row>
    <row r="53" spans="1:5" x14ac:dyDescent="0.2">
      <c r="A53" s="57">
        <v>10</v>
      </c>
      <c r="B53" s="56" t="s">
        <v>434</v>
      </c>
      <c r="C53" s="56"/>
      <c r="D53" s="56"/>
      <c r="E53" s="359"/>
    </row>
    <row r="54" spans="1:5" x14ac:dyDescent="0.2">
      <c r="A54" s="57">
        <v>11</v>
      </c>
      <c r="B54" s="182" t="s">
        <v>435</v>
      </c>
      <c r="C54" s="182"/>
      <c r="D54" s="182"/>
      <c r="E54" s="359"/>
    </row>
    <row r="55" spans="1:5" x14ac:dyDescent="0.2">
      <c r="A55" s="57">
        <v>12</v>
      </c>
      <c r="B55" s="182" t="s">
        <v>436</v>
      </c>
      <c r="C55" s="182"/>
      <c r="D55" s="182"/>
      <c r="E55" s="359"/>
    </row>
    <row r="56" spans="1:5" x14ac:dyDescent="0.2">
      <c r="A56" s="57">
        <v>13</v>
      </c>
      <c r="B56" s="300" t="s">
        <v>437</v>
      </c>
      <c r="C56" s="300"/>
      <c r="D56" s="300"/>
      <c r="E56" s="359"/>
    </row>
    <row r="57" spans="1:5" x14ac:dyDescent="0.2">
      <c r="A57" s="57">
        <v>14</v>
      </c>
      <c r="B57" s="56"/>
      <c r="C57" s="56"/>
      <c r="D57" s="232" t="s">
        <v>109</v>
      </c>
      <c r="E57" s="399">
        <f>SUM(E52:E56)</f>
        <v>0</v>
      </c>
    </row>
    <row r="58" spans="1:5" x14ac:dyDescent="0.2">
      <c r="A58" s="57">
        <v>15</v>
      </c>
      <c r="B58" s="182" t="s">
        <v>125</v>
      </c>
      <c r="C58" s="182"/>
      <c r="D58" s="182"/>
      <c r="E58" s="398">
        <f>E44+E49+E57</f>
        <v>0</v>
      </c>
    </row>
  </sheetData>
  <sheetProtection sheet="1" objects="1" scenarios="1"/>
  <mergeCells count="18">
    <mergeCell ref="B43:D43"/>
    <mergeCell ref="A22:E22"/>
    <mergeCell ref="A23:E23"/>
    <mergeCell ref="A37:E37"/>
    <mergeCell ref="B34:C34"/>
    <mergeCell ref="B28:D28"/>
    <mergeCell ref="B29:D29"/>
    <mergeCell ref="B30:D30"/>
    <mergeCell ref="B31:D31"/>
    <mergeCell ref="B32:D32"/>
    <mergeCell ref="B33:D33"/>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topLeftCell="A18" zoomScaleNormal="100" workbookViewId="0">
      <selection activeCell="H6" sqref="H6"/>
    </sheetView>
  </sheetViews>
  <sheetFormatPr defaultRowHeight="12.75" x14ac:dyDescent="0.2"/>
  <cols>
    <col min="1" max="1" width="5.7109375" style="59" customWidth="1"/>
    <col min="2" max="2" width="20.28515625" style="59" customWidth="1"/>
    <col min="3" max="3" width="9.85546875" style="59" customWidth="1"/>
    <col min="4" max="4" width="9.7109375" style="59" customWidth="1"/>
    <col min="5" max="5" width="10.7109375" style="59" bestFit="1" customWidth="1"/>
    <col min="6" max="6" width="11.7109375" style="59" customWidth="1"/>
    <col min="7" max="7" width="12.85546875" style="59" customWidth="1"/>
    <col min="8" max="8" width="11.42578125" style="59" customWidth="1"/>
    <col min="9" max="9" width="16.28515625" style="59" customWidth="1"/>
    <col min="10" max="16384" width="9.140625" style="59"/>
  </cols>
  <sheetData>
    <row r="1" spans="1:9" ht="15.75" x14ac:dyDescent="0.25">
      <c r="A1" s="482" t="s">
        <v>606</v>
      </c>
      <c r="B1" s="483"/>
      <c r="C1" s="483"/>
      <c r="D1" s="483"/>
      <c r="E1" s="483"/>
      <c r="F1" s="484"/>
      <c r="I1" s="233"/>
    </row>
    <row r="2" spans="1:9" ht="15.75" x14ac:dyDescent="0.25">
      <c r="A2" s="485" t="s">
        <v>425</v>
      </c>
      <c r="B2" s="466"/>
      <c r="C2" s="466"/>
      <c r="D2" s="466"/>
      <c r="E2" s="466"/>
      <c r="F2" s="486"/>
      <c r="I2" s="233"/>
    </row>
    <row r="3" spans="1:9" ht="15.75" x14ac:dyDescent="0.25">
      <c r="A3" s="485" t="s">
        <v>126</v>
      </c>
      <c r="B3" s="466"/>
      <c r="C3" s="466"/>
      <c r="D3" s="466"/>
      <c r="E3" s="466"/>
      <c r="F3" s="486"/>
      <c r="I3" s="124"/>
    </row>
    <row r="4" spans="1:9" x14ac:dyDescent="0.2">
      <c r="A4" s="87"/>
      <c r="F4" s="71"/>
    </row>
    <row r="5" spans="1:9" x14ac:dyDescent="0.2">
      <c r="A5" s="83"/>
      <c r="B5" s="83"/>
      <c r="C5" s="80"/>
      <c r="D5" s="80"/>
      <c r="E5" s="84"/>
      <c r="F5" s="275"/>
    </row>
    <row r="6" spans="1:9" x14ac:dyDescent="0.2">
      <c r="A6" s="284" t="s">
        <v>258</v>
      </c>
      <c r="B6" s="487" t="s">
        <v>31</v>
      </c>
      <c r="C6" s="470"/>
      <c r="D6" s="470"/>
      <c r="E6" s="488"/>
      <c r="F6" s="92" t="s">
        <v>245</v>
      </c>
    </row>
    <row r="7" spans="1:9" ht="13.5" thickBot="1" x14ac:dyDescent="0.25">
      <c r="A7" s="230" t="s">
        <v>264</v>
      </c>
      <c r="B7" s="525" t="s">
        <v>265</v>
      </c>
      <c r="C7" s="526"/>
      <c r="D7" s="526"/>
      <c r="E7" s="527"/>
      <c r="F7" s="94" t="s">
        <v>266</v>
      </c>
    </row>
    <row r="8" spans="1:9" x14ac:dyDescent="0.2">
      <c r="A8" s="97">
        <v>1</v>
      </c>
      <c r="B8" s="88" t="s">
        <v>62</v>
      </c>
      <c r="C8" s="56"/>
      <c r="D8" s="56"/>
      <c r="E8" s="58"/>
      <c r="F8" s="174"/>
    </row>
    <row r="9" spans="1:9" x14ac:dyDescent="0.2">
      <c r="A9" s="97">
        <v>2</v>
      </c>
      <c r="B9" s="88" t="s">
        <v>426</v>
      </c>
      <c r="C9" s="56"/>
      <c r="D9" s="56"/>
      <c r="E9" s="58"/>
      <c r="F9" s="119"/>
    </row>
    <row r="10" spans="1:9" x14ac:dyDescent="0.2">
      <c r="A10" s="97">
        <v>3</v>
      </c>
      <c r="B10" s="88" t="s">
        <v>427</v>
      </c>
      <c r="C10" s="56"/>
      <c r="D10" s="56"/>
      <c r="E10" s="58"/>
      <c r="F10" s="119"/>
    </row>
    <row r="11" spans="1:9" x14ac:dyDescent="0.2">
      <c r="A11" s="97">
        <v>4</v>
      </c>
      <c r="B11" s="88" t="s">
        <v>428</v>
      </c>
      <c r="C11" s="56"/>
      <c r="D11" s="56"/>
      <c r="E11" s="58"/>
      <c r="F11" s="119"/>
    </row>
    <row r="12" spans="1:9" x14ac:dyDescent="0.2">
      <c r="A12" s="97">
        <v>5</v>
      </c>
      <c r="B12" s="88" t="s">
        <v>681</v>
      </c>
      <c r="C12" s="56"/>
      <c r="D12" s="56"/>
      <c r="E12" s="58"/>
      <c r="F12" s="119"/>
    </row>
    <row r="13" spans="1:9" x14ac:dyDescent="0.2">
      <c r="A13" s="97">
        <v>6</v>
      </c>
      <c r="B13" s="179"/>
      <c r="C13" s="118"/>
      <c r="D13" s="118"/>
      <c r="E13" s="180"/>
      <c r="F13" s="119"/>
    </row>
    <row r="14" spans="1:9" x14ac:dyDescent="0.2">
      <c r="A14" s="97">
        <v>7</v>
      </c>
      <c r="B14" s="179"/>
      <c r="C14" s="118"/>
      <c r="D14" s="118"/>
      <c r="E14" s="180"/>
      <c r="F14" s="119"/>
    </row>
    <row r="15" spans="1:9" x14ac:dyDescent="0.2">
      <c r="A15" s="97">
        <v>8</v>
      </c>
      <c r="B15" s="88"/>
      <c r="C15" s="56"/>
      <c r="D15" s="232" t="s">
        <v>35</v>
      </c>
      <c r="E15" s="58"/>
      <c r="F15" s="383">
        <f>SUM(F10:F14)</f>
        <v>0</v>
      </c>
    </row>
    <row r="16" spans="1:9" x14ac:dyDescent="0.2">
      <c r="A16" s="97">
        <v>9</v>
      </c>
      <c r="B16" s="88" t="s">
        <v>430</v>
      </c>
      <c r="C16" s="56"/>
      <c r="D16" s="56"/>
      <c r="E16" s="58"/>
      <c r="F16" s="119"/>
    </row>
    <row r="17" spans="1:9" x14ac:dyDescent="0.2">
      <c r="A17" s="97">
        <v>10</v>
      </c>
      <c r="B17" s="88" t="s">
        <v>431</v>
      </c>
      <c r="C17" s="56"/>
      <c r="D17" s="56"/>
      <c r="E17" s="58"/>
      <c r="F17" s="119"/>
    </row>
    <row r="18" spans="1:9" x14ac:dyDescent="0.2">
      <c r="A18" s="97">
        <v>11</v>
      </c>
      <c r="B18" s="88" t="s">
        <v>432</v>
      </c>
      <c r="C18" s="56"/>
      <c r="D18" s="56"/>
      <c r="E18" s="58"/>
      <c r="F18" s="119"/>
    </row>
    <row r="19" spans="1:9" x14ac:dyDescent="0.2">
      <c r="A19" s="97">
        <v>12</v>
      </c>
      <c r="B19" s="83" t="s">
        <v>433</v>
      </c>
      <c r="C19" s="80"/>
      <c r="D19" s="80"/>
      <c r="E19" s="84"/>
      <c r="F19" s="119"/>
    </row>
    <row r="20" spans="1:9" x14ac:dyDescent="0.2">
      <c r="A20" s="97">
        <v>13</v>
      </c>
      <c r="B20" s="437"/>
      <c r="C20" s="420"/>
      <c r="D20" s="420"/>
      <c r="E20" s="438"/>
      <c r="F20" s="178"/>
    </row>
    <row r="21" spans="1:9" x14ac:dyDescent="0.2">
      <c r="A21" s="97">
        <v>14</v>
      </c>
      <c r="B21" s="437"/>
      <c r="C21" s="420"/>
      <c r="D21" s="420"/>
      <c r="E21" s="438"/>
      <c r="F21" s="119"/>
    </row>
    <row r="22" spans="1:9" x14ac:dyDescent="0.2">
      <c r="A22" s="97">
        <v>15</v>
      </c>
      <c r="B22" s="88"/>
      <c r="C22" s="56"/>
      <c r="D22" s="232" t="s">
        <v>109</v>
      </c>
      <c r="E22" s="58"/>
      <c r="F22" s="383">
        <f>SUM(F17:F21)</f>
        <v>0</v>
      </c>
    </row>
    <row r="23" spans="1:9" x14ac:dyDescent="0.2">
      <c r="A23" s="97">
        <v>16</v>
      </c>
      <c r="B23" s="88" t="s">
        <v>125</v>
      </c>
      <c r="C23" s="56"/>
      <c r="D23" s="56"/>
      <c r="E23" s="58"/>
      <c r="F23" s="383">
        <f>F8+F15+F22</f>
        <v>0</v>
      </c>
    </row>
    <row r="26" spans="1:9" ht="15.75" x14ac:dyDescent="0.25">
      <c r="A26" s="535" t="s">
        <v>607</v>
      </c>
      <c r="B26" s="536"/>
      <c r="C26" s="536"/>
      <c r="D26" s="536"/>
      <c r="E26" s="536"/>
      <c r="F26" s="536"/>
      <c r="G26" s="536"/>
      <c r="H26" s="537"/>
      <c r="I26" s="139"/>
    </row>
    <row r="27" spans="1:9" ht="15.75" x14ac:dyDescent="0.25">
      <c r="A27" s="538" t="s">
        <v>440</v>
      </c>
      <c r="B27" s="539"/>
      <c r="C27" s="539"/>
      <c r="D27" s="539"/>
      <c r="E27" s="539"/>
      <c r="F27" s="539"/>
      <c r="G27" s="539"/>
      <c r="H27" s="540"/>
      <c r="I27" s="139"/>
    </row>
    <row r="28" spans="1:9" x14ac:dyDescent="0.2">
      <c r="A28" s="140"/>
      <c r="B28" s="141"/>
      <c r="C28" s="141"/>
      <c r="D28" s="141"/>
      <c r="E28" s="141"/>
      <c r="F28" s="141"/>
      <c r="G28" s="141"/>
      <c r="H28" s="142"/>
    </row>
    <row r="29" spans="1:9" x14ac:dyDescent="0.2">
      <c r="A29" s="143"/>
      <c r="B29" s="144"/>
      <c r="C29" s="145" t="s">
        <v>26</v>
      </c>
      <c r="D29" s="367" t="s">
        <v>26</v>
      </c>
      <c r="E29" s="146" t="s">
        <v>256</v>
      </c>
      <c r="F29" s="145" t="s">
        <v>382</v>
      </c>
      <c r="G29" s="146" t="s">
        <v>127</v>
      </c>
      <c r="H29" s="145" t="s">
        <v>128</v>
      </c>
      <c r="I29" s="68"/>
    </row>
    <row r="30" spans="1:9" x14ac:dyDescent="0.2">
      <c r="A30" s="145" t="s">
        <v>258</v>
      </c>
      <c r="B30" s="146" t="s">
        <v>131</v>
      </c>
      <c r="C30" s="148" t="s">
        <v>53</v>
      </c>
      <c r="D30" s="145" t="s">
        <v>129</v>
      </c>
      <c r="E30" s="146" t="s">
        <v>263</v>
      </c>
      <c r="F30" s="145" t="s">
        <v>130</v>
      </c>
      <c r="G30" s="146" t="s">
        <v>261</v>
      </c>
      <c r="H30" s="145" t="s">
        <v>261</v>
      </c>
      <c r="I30" s="68"/>
    </row>
    <row r="31" spans="1:9" x14ac:dyDescent="0.2">
      <c r="A31" s="145" t="s">
        <v>264</v>
      </c>
      <c r="B31" s="146" t="s">
        <v>438</v>
      </c>
      <c r="C31" s="145" t="s">
        <v>439</v>
      </c>
      <c r="D31" s="145" t="s">
        <v>267</v>
      </c>
      <c r="E31" s="146" t="s">
        <v>268</v>
      </c>
      <c r="F31" s="145" t="s">
        <v>269</v>
      </c>
      <c r="G31" s="146" t="s">
        <v>270</v>
      </c>
      <c r="H31" s="145" t="s">
        <v>46</v>
      </c>
      <c r="I31" s="68"/>
    </row>
    <row r="32" spans="1:9" x14ac:dyDescent="0.2">
      <c r="A32" s="149">
        <v>1</v>
      </c>
      <c r="B32" s="150"/>
      <c r="C32" s="151"/>
      <c r="D32" s="368"/>
      <c r="E32" s="152"/>
      <c r="F32" s="153"/>
      <c r="G32" s="152"/>
      <c r="H32" s="154"/>
      <c r="I32" s="68"/>
    </row>
    <row r="33" spans="1:8" x14ac:dyDescent="0.2">
      <c r="A33" s="149">
        <v>2</v>
      </c>
      <c r="B33" s="155"/>
      <c r="C33" s="151"/>
      <c r="D33" s="369"/>
      <c r="E33" s="152"/>
      <c r="F33" s="153"/>
      <c r="G33" s="152"/>
      <c r="H33" s="154"/>
    </row>
    <row r="34" spans="1:8" x14ac:dyDescent="0.2">
      <c r="A34" s="149">
        <v>3</v>
      </c>
      <c r="B34" s="155"/>
      <c r="C34" s="151"/>
      <c r="D34" s="369"/>
      <c r="E34" s="152"/>
      <c r="F34" s="153"/>
      <c r="G34" s="152"/>
      <c r="H34" s="154"/>
    </row>
    <row r="35" spans="1:8" x14ac:dyDescent="0.2">
      <c r="A35" s="149">
        <v>4</v>
      </c>
      <c r="B35" s="155"/>
      <c r="C35" s="151"/>
      <c r="D35" s="369"/>
      <c r="E35" s="152"/>
      <c r="F35" s="153"/>
      <c r="G35" s="152"/>
      <c r="H35" s="154"/>
    </row>
    <row r="36" spans="1:8" x14ac:dyDescent="0.2">
      <c r="A36" s="149">
        <v>5</v>
      </c>
      <c r="B36" s="150"/>
      <c r="C36" s="156"/>
      <c r="D36" s="370"/>
      <c r="E36" s="152"/>
      <c r="F36" s="157"/>
      <c r="G36" s="152"/>
      <c r="H36" s="154"/>
    </row>
    <row r="37" spans="1:8" x14ac:dyDescent="0.2">
      <c r="A37" s="149">
        <v>6</v>
      </c>
      <c r="B37" s="150"/>
      <c r="C37" s="151"/>
      <c r="D37" s="370"/>
      <c r="E37" s="152"/>
      <c r="F37" s="157"/>
      <c r="G37" s="152"/>
      <c r="H37" s="154"/>
    </row>
    <row r="38" spans="1:8" x14ac:dyDescent="0.2">
      <c r="A38" s="149">
        <v>7</v>
      </c>
      <c r="B38" s="150"/>
      <c r="C38" s="156"/>
      <c r="D38" s="151"/>
      <c r="E38" s="158"/>
      <c r="F38" s="157"/>
      <c r="G38" s="158"/>
      <c r="H38" s="154"/>
    </row>
    <row r="39" spans="1:8" x14ac:dyDescent="0.2">
      <c r="A39" s="149">
        <v>8</v>
      </c>
      <c r="B39" s="532" t="s">
        <v>27</v>
      </c>
      <c r="C39" s="533"/>
      <c r="D39" s="534"/>
      <c r="E39" s="400">
        <f>SUM(E32:E38)</f>
        <v>0</v>
      </c>
      <c r="F39" s="349"/>
      <c r="G39" s="400">
        <f>SUM(G32:G38)</f>
        <v>0</v>
      </c>
      <c r="H39" s="400">
        <f>SUM(H32:H38)</f>
        <v>0</v>
      </c>
    </row>
    <row r="40" spans="1:8" x14ac:dyDescent="0.2">
      <c r="A40" s="146"/>
      <c r="B40" s="159"/>
      <c r="C40" s="159"/>
      <c r="D40" s="159"/>
      <c r="E40" s="160"/>
      <c r="F40" s="161"/>
      <c r="G40" s="160"/>
      <c r="H40" s="160"/>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M11" sqref="M11"/>
    </sheetView>
  </sheetViews>
  <sheetFormatPr defaultRowHeight="12.75" x14ac:dyDescent="0.2"/>
  <cols>
    <col min="1" max="2" width="5.7109375" style="59" customWidth="1"/>
    <col min="3" max="5" width="2.7109375" style="59" customWidth="1"/>
    <col min="6" max="6" width="9.140625" style="59"/>
    <col min="7" max="7" width="21.85546875" style="59" customWidth="1"/>
    <col min="8" max="8" width="12.5703125" style="59" customWidth="1"/>
    <col min="9" max="9" width="20.7109375" style="59" customWidth="1"/>
    <col min="10" max="16384" width="9.140625" style="59"/>
  </cols>
  <sheetData>
    <row r="1" spans="1:9" ht="15.75" x14ac:dyDescent="0.25">
      <c r="A1" s="482" t="s">
        <v>133</v>
      </c>
      <c r="B1" s="483"/>
      <c r="C1" s="483"/>
      <c r="D1" s="483"/>
      <c r="E1" s="483"/>
      <c r="F1" s="483"/>
      <c r="G1" s="483"/>
      <c r="H1" s="483"/>
      <c r="I1" s="484"/>
    </row>
    <row r="2" spans="1:9" ht="15.75" x14ac:dyDescent="0.25">
      <c r="A2" s="485" t="s">
        <v>244</v>
      </c>
      <c r="B2" s="466"/>
      <c r="C2" s="466"/>
      <c r="D2" s="466"/>
      <c r="E2" s="466"/>
      <c r="F2" s="466"/>
      <c r="G2" s="466"/>
      <c r="H2" s="466"/>
      <c r="I2" s="486"/>
    </row>
    <row r="3" spans="1:9" x14ac:dyDescent="0.2">
      <c r="A3" s="87"/>
      <c r="B3" s="64"/>
      <c r="C3" s="64"/>
      <c r="D3" s="64"/>
      <c r="E3" s="64"/>
      <c r="F3" s="64"/>
      <c r="G3" s="64"/>
      <c r="H3" s="64"/>
      <c r="I3" s="71"/>
    </row>
    <row r="4" spans="1:9" x14ac:dyDescent="0.2">
      <c r="A4" s="275"/>
      <c r="B4" s="275"/>
      <c r="C4" s="80"/>
      <c r="D4" s="80"/>
      <c r="E4" s="80"/>
      <c r="F4" s="80"/>
      <c r="G4" s="80"/>
      <c r="H4" s="315" t="s">
        <v>106</v>
      </c>
      <c r="I4" s="283"/>
    </row>
    <row r="5" spans="1:9" x14ac:dyDescent="0.2">
      <c r="A5" s="91" t="s">
        <v>258</v>
      </c>
      <c r="B5" s="91" t="s">
        <v>259</v>
      </c>
      <c r="C5" s="65" t="s">
        <v>134</v>
      </c>
      <c r="D5" s="65"/>
      <c r="E5" s="65"/>
      <c r="F5" s="65"/>
      <c r="G5" s="65"/>
      <c r="H5" s="106" t="s">
        <v>186</v>
      </c>
      <c r="I5" s="91" t="s">
        <v>245</v>
      </c>
    </row>
    <row r="6" spans="1:9" ht="13.5" thickBot="1" x14ac:dyDescent="0.25">
      <c r="A6" s="86" t="s">
        <v>264</v>
      </c>
      <c r="B6" s="86" t="s">
        <v>264</v>
      </c>
      <c r="C6" s="79" t="s">
        <v>265</v>
      </c>
      <c r="D6" s="79"/>
      <c r="E6" s="79"/>
      <c r="F6" s="79"/>
      <c r="G6" s="79"/>
      <c r="H6" s="107" t="s">
        <v>266</v>
      </c>
      <c r="I6" s="86" t="s">
        <v>267</v>
      </c>
    </row>
    <row r="7" spans="1:9" x14ac:dyDescent="0.2">
      <c r="A7" s="97">
        <v>1</v>
      </c>
      <c r="B7" s="97"/>
      <c r="C7" s="541" t="s">
        <v>135</v>
      </c>
      <c r="D7" s="542"/>
      <c r="E7" s="542"/>
      <c r="F7" s="542"/>
      <c r="G7" s="543"/>
      <c r="H7" s="97"/>
      <c r="I7" s="162"/>
    </row>
    <row r="8" spans="1:9" x14ac:dyDescent="0.2">
      <c r="A8" s="97">
        <v>2</v>
      </c>
      <c r="B8" s="57">
        <v>400</v>
      </c>
      <c r="C8" s="12" t="s">
        <v>292</v>
      </c>
      <c r="D8" s="56"/>
      <c r="E8" s="56"/>
      <c r="F8" s="56"/>
      <c r="G8" s="56"/>
      <c r="H8" s="57" t="s">
        <v>637</v>
      </c>
      <c r="I8" s="382">
        <f>'B-1'!H35</f>
        <v>0</v>
      </c>
    </row>
    <row r="9" spans="1:9" x14ac:dyDescent="0.2">
      <c r="A9" s="97">
        <v>3</v>
      </c>
      <c r="B9" s="57"/>
      <c r="C9" s="56"/>
      <c r="D9" s="56"/>
      <c r="E9" s="56"/>
      <c r="F9" s="56"/>
      <c r="G9" s="56"/>
      <c r="H9" s="57"/>
      <c r="I9" s="163"/>
    </row>
    <row r="10" spans="1:9" x14ac:dyDescent="0.2">
      <c r="A10" s="97">
        <v>4</v>
      </c>
      <c r="B10" s="57"/>
      <c r="C10" s="12" t="s">
        <v>136</v>
      </c>
      <c r="D10" s="81"/>
      <c r="E10" s="81"/>
      <c r="F10" s="81"/>
      <c r="G10" s="81"/>
      <c r="H10" s="57"/>
      <c r="I10" s="163"/>
    </row>
    <row r="11" spans="1:9" x14ac:dyDescent="0.2">
      <c r="A11" s="97">
        <v>5</v>
      </c>
      <c r="B11" s="57">
        <v>401</v>
      </c>
      <c r="C11" s="56"/>
      <c r="D11" s="56" t="s">
        <v>246</v>
      </c>
      <c r="E11" s="56"/>
      <c r="F11" s="56"/>
      <c r="G11" s="56"/>
      <c r="H11" s="57" t="s">
        <v>638</v>
      </c>
      <c r="I11" s="382">
        <f>'B-2'!H40</f>
        <v>0</v>
      </c>
    </row>
    <row r="12" spans="1:9" x14ac:dyDescent="0.2">
      <c r="A12" s="97">
        <v>6</v>
      </c>
      <c r="B12" s="57">
        <v>403</v>
      </c>
      <c r="C12" s="56"/>
      <c r="D12" s="56" t="s">
        <v>323</v>
      </c>
      <c r="E12" s="56"/>
      <c r="F12" s="56"/>
      <c r="G12" s="56"/>
      <c r="H12" s="57" t="s">
        <v>629</v>
      </c>
      <c r="I12" s="382">
        <f>'A-2'!G11</f>
        <v>0</v>
      </c>
    </row>
    <row r="13" spans="1:9" x14ac:dyDescent="0.2">
      <c r="A13" s="97">
        <v>7</v>
      </c>
      <c r="B13" s="57">
        <v>407</v>
      </c>
      <c r="C13" s="56"/>
      <c r="D13" s="56" t="s">
        <v>324</v>
      </c>
      <c r="E13" s="56"/>
      <c r="F13" s="56"/>
      <c r="G13" s="56"/>
      <c r="H13" s="57" t="s">
        <v>629</v>
      </c>
      <c r="I13" s="382">
        <f>'A-2'!H12</f>
        <v>0</v>
      </c>
    </row>
    <row r="14" spans="1:9" x14ac:dyDescent="0.2">
      <c r="A14" s="97">
        <v>8</v>
      </c>
      <c r="B14" s="57">
        <v>408</v>
      </c>
      <c r="C14" s="56"/>
      <c r="D14" s="56" t="s">
        <v>247</v>
      </c>
      <c r="E14" s="56"/>
      <c r="F14" s="56"/>
      <c r="G14" s="56"/>
      <c r="H14" s="57" t="s">
        <v>639</v>
      </c>
      <c r="I14" s="382">
        <f>'B-3, B-4, B-5'!F13</f>
        <v>0</v>
      </c>
    </row>
    <row r="15" spans="1:9" x14ac:dyDescent="0.2">
      <c r="A15" s="97">
        <v>9</v>
      </c>
      <c r="B15" s="57">
        <v>409</v>
      </c>
      <c r="C15" s="56"/>
      <c r="D15" s="56" t="s">
        <v>325</v>
      </c>
      <c r="E15" s="56"/>
      <c r="F15" s="56"/>
      <c r="G15" s="56"/>
      <c r="H15" s="57" t="s">
        <v>639</v>
      </c>
      <c r="I15" s="382">
        <f>'B-3, B-4, B-5'!F15</f>
        <v>0</v>
      </c>
    </row>
    <row r="16" spans="1:9" x14ac:dyDescent="0.2">
      <c r="A16" s="97">
        <v>10</v>
      </c>
      <c r="B16" s="108">
        <v>410</v>
      </c>
      <c r="C16" s="56"/>
      <c r="D16" s="56" t="s">
        <v>326</v>
      </c>
      <c r="E16" s="56"/>
      <c r="F16" s="56"/>
      <c r="G16" s="56"/>
      <c r="H16" s="57" t="s">
        <v>639</v>
      </c>
      <c r="I16" s="382">
        <f>'B-3, B-4, B-5'!F16</f>
        <v>0</v>
      </c>
    </row>
    <row r="17" spans="1:9" x14ac:dyDescent="0.2">
      <c r="A17" s="97">
        <v>11</v>
      </c>
      <c r="B17" s="76"/>
      <c r="C17" s="56"/>
      <c r="D17" s="56"/>
      <c r="E17" s="12" t="s">
        <v>137</v>
      </c>
      <c r="F17" s="56"/>
      <c r="G17" s="56"/>
      <c r="H17" s="57"/>
      <c r="I17" s="383">
        <f>SUM(I11:I16)</f>
        <v>0</v>
      </c>
    </row>
    <row r="18" spans="1:9" x14ac:dyDescent="0.2">
      <c r="A18" s="97">
        <v>12</v>
      </c>
      <c r="B18" s="76"/>
      <c r="C18" s="56"/>
      <c r="D18" s="56"/>
      <c r="E18" s="56"/>
      <c r="F18" s="12" t="s">
        <v>138</v>
      </c>
      <c r="G18" s="56"/>
      <c r="H18" s="57"/>
      <c r="I18" s="383">
        <f>I8-I17</f>
        <v>0</v>
      </c>
    </row>
    <row r="19" spans="1:9" x14ac:dyDescent="0.2">
      <c r="A19" s="97">
        <v>13</v>
      </c>
      <c r="B19" s="76"/>
      <c r="C19" s="81"/>
      <c r="D19" s="81"/>
      <c r="E19" s="81"/>
      <c r="F19" s="81"/>
      <c r="G19" s="81"/>
      <c r="H19" s="57"/>
      <c r="I19" s="163"/>
    </row>
    <row r="20" spans="1:9" x14ac:dyDescent="0.2">
      <c r="A20" s="97">
        <v>14</v>
      </c>
      <c r="B20" s="57"/>
      <c r="C20" s="12" t="s">
        <v>139</v>
      </c>
      <c r="D20" s="81"/>
      <c r="E20" s="81"/>
      <c r="F20" s="81"/>
      <c r="G20" s="81"/>
      <c r="H20" s="57"/>
      <c r="I20" s="163"/>
    </row>
    <row r="21" spans="1:9" x14ac:dyDescent="0.2">
      <c r="A21" s="97">
        <v>15</v>
      </c>
      <c r="B21" s="57">
        <v>421</v>
      </c>
      <c r="C21" s="56"/>
      <c r="D21" s="56" t="s">
        <v>448</v>
      </c>
      <c r="E21" s="56"/>
      <c r="F21" s="56"/>
      <c r="G21" s="56"/>
      <c r="H21" s="57" t="s">
        <v>640</v>
      </c>
      <c r="I21" s="382">
        <f>'B-3, B-4, B-5'!E33</f>
        <v>0</v>
      </c>
    </row>
    <row r="22" spans="1:9" x14ac:dyDescent="0.2">
      <c r="A22" s="97">
        <v>16</v>
      </c>
      <c r="B22" s="57">
        <v>426</v>
      </c>
      <c r="C22" s="56"/>
      <c r="D22" s="56" t="s">
        <v>449</v>
      </c>
      <c r="E22" s="56"/>
      <c r="F22" s="56"/>
      <c r="G22" s="56"/>
      <c r="H22" s="57" t="s">
        <v>640</v>
      </c>
      <c r="I22" s="382">
        <f>'B-3, B-4, B-5'!F33</f>
        <v>0</v>
      </c>
    </row>
    <row r="23" spans="1:9" x14ac:dyDescent="0.2">
      <c r="A23" s="97">
        <v>17</v>
      </c>
      <c r="B23" s="57">
        <v>427</v>
      </c>
      <c r="C23" s="56"/>
      <c r="D23" s="56" t="s">
        <v>694</v>
      </c>
      <c r="E23" s="56"/>
      <c r="F23" s="56"/>
      <c r="G23" s="56"/>
      <c r="H23" s="57" t="s">
        <v>641</v>
      </c>
      <c r="I23" s="382">
        <f>'B-3, B-4, B-5'!F51-'B-3, B-4, B-5'!F42</f>
        <v>0</v>
      </c>
    </row>
    <row r="24" spans="1:9" x14ac:dyDescent="0.2">
      <c r="A24" s="97">
        <v>18</v>
      </c>
      <c r="B24" s="57">
        <v>427</v>
      </c>
      <c r="C24" s="56"/>
      <c r="D24" s="56" t="s">
        <v>695</v>
      </c>
      <c r="E24" s="56"/>
      <c r="F24" s="56"/>
      <c r="G24" s="56"/>
      <c r="H24" s="57" t="s">
        <v>641</v>
      </c>
      <c r="I24" s="382">
        <f>'B-3, B-4, B-5'!F42</f>
        <v>0</v>
      </c>
    </row>
    <row r="25" spans="1:9" x14ac:dyDescent="0.2">
      <c r="A25" s="97">
        <v>19</v>
      </c>
      <c r="B25" s="57"/>
      <c r="C25" s="56"/>
      <c r="D25" s="56"/>
      <c r="E25" s="12" t="s">
        <v>140</v>
      </c>
      <c r="F25" s="56"/>
      <c r="G25" s="56"/>
      <c r="H25" s="57"/>
      <c r="I25" s="383">
        <f>I21-I22-I23-I24</f>
        <v>0</v>
      </c>
    </row>
    <row r="26" spans="1:9" ht="13.5" thickBot="1" x14ac:dyDescent="0.25">
      <c r="A26" s="97">
        <v>20</v>
      </c>
      <c r="B26" s="57"/>
      <c r="C26" s="56"/>
      <c r="D26" s="56"/>
      <c r="E26" s="56"/>
      <c r="F26" s="14" t="s">
        <v>715</v>
      </c>
      <c r="G26" s="56"/>
      <c r="H26" s="57"/>
      <c r="I26" s="383">
        <f>I18+I25</f>
        <v>0</v>
      </c>
    </row>
    <row r="27" spans="1:9" ht="13.5" thickTop="1" x14ac:dyDescent="0.2">
      <c r="H27" s="68"/>
    </row>
    <row r="28" spans="1:9" x14ac:dyDescent="0.2">
      <c r="H28" s="68"/>
    </row>
    <row r="29" spans="1:9" x14ac:dyDescent="0.2">
      <c r="H29" s="68"/>
    </row>
    <row r="30" spans="1:9" x14ac:dyDescent="0.2">
      <c r="H30" s="68"/>
    </row>
    <row r="31" spans="1:9" x14ac:dyDescent="0.2">
      <c r="H31" s="68"/>
    </row>
    <row r="32" spans="1:9" x14ac:dyDescent="0.2">
      <c r="H32" s="68"/>
    </row>
    <row r="33" spans="8:8" x14ac:dyDescent="0.2">
      <c r="H33" s="68"/>
    </row>
    <row r="34" spans="8:8" x14ac:dyDescent="0.2">
      <c r="H34" s="68"/>
    </row>
    <row r="35" spans="8:8" x14ac:dyDescent="0.2">
      <c r="H35" s="68"/>
    </row>
    <row r="36" spans="8:8" x14ac:dyDescent="0.2">
      <c r="H36" s="68"/>
    </row>
    <row r="37" spans="8:8" x14ac:dyDescent="0.2">
      <c r="H37" s="68"/>
    </row>
    <row r="38" spans="8:8" x14ac:dyDescent="0.2">
      <c r="H38" s="68"/>
    </row>
    <row r="39" spans="8:8" x14ac:dyDescent="0.2">
      <c r="H39" s="68"/>
    </row>
    <row r="40" spans="8:8" x14ac:dyDescent="0.2">
      <c r="H40" s="68"/>
    </row>
    <row r="41" spans="8:8" x14ac:dyDescent="0.2">
      <c r="H41" s="68"/>
    </row>
    <row r="42" spans="8:8" x14ac:dyDescent="0.2">
      <c r="H42" s="68"/>
    </row>
    <row r="43" spans="8:8" x14ac:dyDescent="0.2">
      <c r="H43" s="68"/>
    </row>
    <row r="44" spans="8:8" x14ac:dyDescent="0.2">
      <c r="H44" s="68"/>
    </row>
    <row r="45" spans="8:8" x14ac:dyDescent="0.2">
      <c r="H45" s="68"/>
    </row>
    <row r="46" spans="8:8" x14ac:dyDescent="0.2">
      <c r="H46" s="68"/>
    </row>
    <row r="47" spans="8:8" x14ac:dyDescent="0.2">
      <c r="H47" s="68"/>
    </row>
    <row r="48" spans="8:8" x14ac:dyDescent="0.2">
      <c r="H48" s="68"/>
    </row>
    <row r="49" spans="8:8" x14ac:dyDescent="0.2">
      <c r="H49" s="68"/>
    </row>
    <row r="50" spans="8:8" x14ac:dyDescent="0.2">
      <c r="H50" s="68"/>
    </row>
    <row r="51" spans="8:8" x14ac:dyDescent="0.2">
      <c r="H51" s="68"/>
    </row>
    <row r="52" spans="8:8" x14ac:dyDescent="0.2">
      <c r="H52" s="68"/>
    </row>
    <row r="53" spans="8:8" x14ac:dyDescent="0.2">
      <c r="H53" s="68"/>
    </row>
    <row r="54" spans="8:8" x14ac:dyDescent="0.2">
      <c r="H54" s="68"/>
    </row>
    <row r="55" spans="8:8" x14ac:dyDescent="0.2">
      <c r="H55" s="68"/>
    </row>
    <row r="56" spans="8:8" x14ac:dyDescent="0.2">
      <c r="H56" s="68"/>
    </row>
    <row r="57" spans="8:8" x14ac:dyDescent="0.2">
      <c r="H57" s="68"/>
    </row>
    <row r="58" spans="8:8" x14ac:dyDescent="0.2">
      <c r="H58" s="68"/>
    </row>
    <row r="59" spans="8:8" x14ac:dyDescent="0.2">
      <c r="H59" s="68"/>
    </row>
    <row r="60" spans="8:8" x14ac:dyDescent="0.2">
      <c r="H60" s="68"/>
    </row>
    <row r="61" spans="8:8" x14ac:dyDescent="0.2">
      <c r="H61" s="68"/>
    </row>
    <row r="62" spans="8:8" x14ac:dyDescent="0.2">
      <c r="H62" s="68"/>
    </row>
    <row r="63" spans="8:8" x14ac:dyDescent="0.2">
      <c r="H63" s="68"/>
    </row>
    <row r="64" spans="8:8" x14ac:dyDescent="0.2">
      <c r="H64" s="68"/>
    </row>
    <row r="65" spans="8:8" x14ac:dyDescent="0.2">
      <c r="H65" s="68"/>
    </row>
    <row r="66" spans="8:8" x14ac:dyDescent="0.2">
      <c r="H66" s="68"/>
    </row>
    <row r="67" spans="8:8" x14ac:dyDescent="0.2">
      <c r="H67" s="68"/>
    </row>
    <row r="68" spans="8:8" x14ac:dyDescent="0.2">
      <c r="H68" s="68"/>
    </row>
    <row r="69" spans="8:8" x14ac:dyDescent="0.2">
      <c r="H69" s="68"/>
    </row>
    <row r="70" spans="8:8" x14ac:dyDescent="0.2">
      <c r="H70" s="68"/>
    </row>
    <row r="71" spans="8:8" x14ac:dyDescent="0.2">
      <c r="H71" s="68"/>
    </row>
    <row r="72" spans="8:8" x14ac:dyDescent="0.2">
      <c r="H72" s="68"/>
    </row>
    <row r="73" spans="8:8" x14ac:dyDescent="0.2">
      <c r="H73" s="68"/>
    </row>
    <row r="74" spans="8:8" x14ac:dyDescent="0.2">
      <c r="H74" s="68"/>
    </row>
    <row r="75" spans="8:8" x14ac:dyDescent="0.2">
      <c r="H75" s="68"/>
    </row>
    <row r="76" spans="8:8" x14ac:dyDescent="0.2">
      <c r="H76" s="68"/>
    </row>
    <row r="77" spans="8:8" x14ac:dyDescent="0.2">
      <c r="H77" s="6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M8" sqref="M8"/>
    </sheetView>
  </sheetViews>
  <sheetFormatPr defaultRowHeight="12.75" x14ac:dyDescent="0.2"/>
  <cols>
    <col min="1" max="2" width="5.7109375" style="59" customWidth="1"/>
    <col min="3" max="3" width="1.7109375" style="59" customWidth="1"/>
    <col min="4" max="4" width="6.42578125" style="59" customWidth="1"/>
    <col min="5" max="5" width="1.28515625" style="59" customWidth="1"/>
    <col min="6" max="6" width="3" style="59" customWidth="1"/>
    <col min="7" max="7" width="41.7109375" style="59" customWidth="1"/>
    <col min="8" max="8" width="15.140625" style="59" customWidth="1"/>
    <col min="9" max="16384" width="9.140625" style="59"/>
  </cols>
  <sheetData>
    <row r="1" spans="1:8" ht="15.75" x14ac:dyDescent="0.25">
      <c r="A1" s="482" t="s">
        <v>141</v>
      </c>
      <c r="B1" s="483"/>
      <c r="C1" s="483"/>
      <c r="D1" s="483"/>
      <c r="E1" s="483"/>
      <c r="F1" s="483"/>
      <c r="G1" s="483"/>
      <c r="H1" s="484"/>
    </row>
    <row r="2" spans="1:8" ht="15.75" x14ac:dyDescent="0.25">
      <c r="A2" s="485" t="s">
        <v>475</v>
      </c>
      <c r="B2" s="466"/>
      <c r="C2" s="466"/>
      <c r="D2" s="466"/>
      <c r="E2" s="466"/>
      <c r="F2" s="466"/>
      <c r="G2" s="466"/>
      <c r="H2" s="486"/>
    </row>
    <row r="3" spans="1:8" x14ac:dyDescent="0.2">
      <c r="A3" s="87"/>
      <c r="B3" s="64"/>
      <c r="C3" s="64"/>
      <c r="D3" s="64"/>
      <c r="E3" s="64"/>
      <c r="F3" s="64"/>
      <c r="G3" s="64"/>
      <c r="H3" s="71"/>
    </row>
    <row r="4" spans="1:8" x14ac:dyDescent="0.2">
      <c r="A4" s="283"/>
      <c r="B4" s="283"/>
      <c r="C4" s="80"/>
      <c r="D4" s="80"/>
      <c r="E4" s="80"/>
      <c r="F4" s="80"/>
      <c r="G4" s="84"/>
      <c r="H4" s="283"/>
    </row>
    <row r="5" spans="1:8" x14ac:dyDescent="0.2">
      <c r="A5" s="91"/>
      <c r="B5" s="91"/>
      <c r="G5" s="73"/>
      <c r="H5" s="91"/>
    </row>
    <row r="6" spans="1:8" x14ac:dyDescent="0.2">
      <c r="A6" s="91"/>
      <c r="B6" s="91"/>
      <c r="C6" s="65"/>
      <c r="D6" s="65"/>
      <c r="E6" s="65"/>
      <c r="F6" s="65"/>
      <c r="G6" s="96"/>
      <c r="H6" s="91" t="s">
        <v>245</v>
      </c>
    </row>
    <row r="7" spans="1:8" x14ac:dyDescent="0.2">
      <c r="A7" s="91" t="s">
        <v>258</v>
      </c>
      <c r="B7" s="91" t="s">
        <v>259</v>
      </c>
      <c r="C7" s="65" t="s">
        <v>134</v>
      </c>
      <c r="D7" s="65"/>
      <c r="E7" s="65"/>
      <c r="F7" s="65"/>
      <c r="G7" s="96"/>
      <c r="H7" s="91" t="s">
        <v>142</v>
      </c>
    </row>
    <row r="8" spans="1:8" ht="13.5" thickBot="1" x14ac:dyDescent="0.25">
      <c r="A8" s="103" t="s">
        <v>264</v>
      </c>
      <c r="B8" s="103" t="s">
        <v>264</v>
      </c>
      <c r="C8" s="78" t="s">
        <v>265</v>
      </c>
      <c r="D8" s="78"/>
      <c r="E8" s="78"/>
      <c r="F8" s="78"/>
      <c r="G8" s="104"/>
      <c r="H8" s="103" t="s">
        <v>266</v>
      </c>
    </row>
    <row r="9" spans="1:8" ht="13.5" thickTop="1" x14ac:dyDescent="0.2">
      <c r="A9" s="57">
        <v>1</v>
      </c>
      <c r="B9" s="56"/>
      <c r="C9" s="51" t="s">
        <v>143</v>
      </c>
      <c r="D9" s="81"/>
      <c r="E9" s="81"/>
      <c r="F9" s="81"/>
      <c r="G9" s="105"/>
      <c r="H9" s="163"/>
    </row>
    <row r="10" spans="1:8" x14ac:dyDescent="0.2">
      <c r="A10" s="57">
        <v>2</v>
      </c>
      <c r="B10" s="57">
        <v>460</v>
      </c>
      <c r="C10" s="88"/>
      <c r="D10" s="56" t="s">
        <v>144</v>
      </c>
      <c r="E10" s="56"/>
      <c r="F10" s="56"/>
      <c r="G10" s="58"/>
      <c r="H10" s="163"/>
    </row>
    <row r="11" spans="1:8" x14ac:dyDescent="0.2">
      <c r="A11" s="57">
        <v>3</v>
      </c>
      <c r="B11" s="57"/>
      <c r="C11" s="88"/>
      <c r="D11" s="56">
        <v>460.1</v>
      </c>
      <c r="E11" s="56"/>
      <c r="F11" s="56" t="s">
        <v>383</v>
      </c>
      <c r="G11" s="58"/>
      <c r="H11" s="119"/>
    </row>
    <row r="12" spans="1:8" x14ac:dyDescent="0.2">
      <c r="A12" s="57">
        <v>4</v>
      </c>
      <c r="B12" s="57"/>
      <c r="C12" s="88"/>
      <c r="D12" s="56">
        <v>460.2</v>
      </c>
      <c r="E12" s="56"/>
      <c r="F12" s="56" t="s">
        <v>384</v>
      </c>
      <c r="G12" s="58"/>
      <c r="H12" s="119"/>
    </row>
    <row r="13" spans="1:8" x14ac:dyDescent="0.2">
      <c r="A13" s="57">
        <v>5</v>
      </c>
      <c r="B13" s="57"/>
      <c r="C13" s="88"/>
      <c r="D13" s="56">
        <v>460.3</v>
      </c>
      <c r="E13" s="56"/>
      <c r="F13" s="56" t="s">
        <v>319</v>
      </c>
      <c r="G13" s="58"/>
      <c r="H13" s="119"/>
    </row>
    <row r="14" spans="1:8" x14ac:dyDescent="0.2">
      <c r="A14" s="57">
        <v>6</v>
      </c>
      <c r="B14" s="57"/>
      <c r="C14" s="88"/>
      <c r="D14" s="56">
        <v>460.4</v>
      </c>
      <c r="E14" s="56"/>
      <c r="F14" s="56" t="s">
        <v>145</v>
      </c>
      <c r="G14" s="58"/>
      <c r="H14" s="119"/>
    </row>
    <row r="15" spans="1:8" x14ac:dyDescent="0.2">
      <c r="A15" s="57">
        <v>7</v>
      </c>
      <c r="B15" s="57"/>
      <c r="C15" s="88"/>
      <c r="D15" s="56">
        <v>460.5</v>
      </c>
      <c r="E15" s="56"/>
      <c r="F15" s="56" t="s">
        <v>320</v>
      </c>
      <c r="G15" s="58"/>
      <c r="H15" s="119"/>
    </row>
    <row r="16" spans="1:8" x14ac:dyDescent="0.2">
      <c r="A16" s="57">
        <v>8</v>
      </c>
      <c r="B16" s="57"/>
      <c r="C16" s="88"/>
      <c r="D16" s="56"/>
      <c r="E16" s="56"/>
      <c r="F16" s="56" t="s">
        <v>202</v>
      </c>
      <c r="G16" s="58"/>
      <c r="H16" s="383">
        <f>SUM(H11:H15)</f>
        <v>0</v>
      </c>
    </row>
    <row r="17" spans="1:8" x14ac:dyDescent="0.2">
      <c r="A17" s="57">
        <v>9</v>
      </c>
      <c r="B17" s="57"/>
      <c r="C17" s="88"/>
      <c r="D17" s="56"/>
      <c r="E17" s="56"/>
      <c r="F17" s="56"/>
      <c r="G17" s="58"/>
      <c r="H17" s="163"/>
    </row>
    <row r="18" spans="1:8" x14ac:dyDescent="0.2">
      <c r="A18" s="57">
        <v>10</v>
      </c>
      <c r="B18" s="57">
        <v>462</v>
      </c>
      <c r="C18" s="88"/>
      <c r="D18" s="56" t="s">
        <v>387</v>
      </c>
      <c r="E18" s="56"/>
      <c r="F18" s="56"/>
      <c r="G18" s="58"/>
      <c r="H18" s="119"/>
    </row>
    <row r="19" spans="1:8" x14ac:dyDescent="0.2">
      <c r="A19" s="57">
        <v>11</v>
      </c>
      <c r="B19" s="57"/>
      <c r="C19" s="88"/>
      <c r="D19" s="56">
        <v>462.1</v>
      </c>
      <c r="E19" s="56"/>
      <c r="F19" s="56" t="s">
        <v>321</v>
      </c>
      <c r="G19" s="58"/>
      <c r="H19" s="119"/>
    </row>
    <row r="20" spans="1:8" x14ac:dyDescent="0.2">
      <c r="A20" s="57">
        <v>12</v>
      </c>
      <c r="B20" s="57"/>
      <c r="C20" s="88"/>
      <c r="D20" s="56">
        <v>462.2</v>
      </c>
      <c r="E20" s="56"/>
      <c r="F20" s="56" t="s">
        <v>322</v>
      </c>
      <c r="G20" s="58"/>
      <c r="H20" s="119"/>
    </row>
    <row r="21" spans="1:8" x14ac:dyDescent="0.2">
      <c r="A21" s="57">
        <v>13</v>
      </c>
      <c r="B21" s="57"/>
      <c r="C21" s="88"/>
      <c r="D21" s="56"/>
      <c r="E21" s="56" t="s">
        <v>202</v>
      </c>
      <c r="F21" s="56"/>
      <c r="G21" s="58"/>
      <c r="H21" s="383">
        <f>SUM(H19:H20)</f>
        <v>0</v>
      </c>
    </row>
    <row r="22" spans="1:8" x14ac:dyDescent="0.2">
      <c r="A22" s="57">
        <v>14</v>
      </c>
      <c r="B22" s="57"/>
      <c r="C22" s="88"/>
      <c r="D22" s="56"/>
      <c r="E22" s="56"/>
      <c r="F22" s="56"/>
      <c r="G22" s="58"/>
      <c r="H22" s="163"/>
    </row>
    <row r="23" spans="1:8" x14ac:dyDescent="0.2">
      <c r="A23" s="57">
        <v>15</v>
      </c>
      <c r="B23" s="57">
        <v>465</v>
      </c>
      <c r="C23" s="88"/>
      <c r="D23" s="56" t="s">
        <v>152</v>
      </c>
      <c r="E23" s="56"/>
      <c r="F23" s="56"/>
      <c r="G23" s="58"/>
      <c r="H23" s="119"/>
    </row>
    <row r="24" spans="1:8" x14ac:dyDescent="0.2">
      <c r="A24" s="57">
        <v>16</v>
      </c>
      <c r="B24" s="57"/>
      <c r="C24" s="88"/>
      <c r="D24" s="56"/>
      <c r="E24" s="56"/>
      <c r="F24" s="56"/>
      <c r="G24" s="58"/>
      <c r="H24" s="163"/>
    </row>
    <row r="25" spans="1:8" x14ac:dyDescent="0.2">
      <c r="A25" s="57">
        <v>17</v>
      </c>
      <c r="B25" s="57">
        <v>470</v>
      </c>
      <c r="C25" s="88"/>
      <c r="D25" s="56" t="s">
        <v>153</v>
      </c>
      <c r="E25" s="56"/>
      <c r="F25" s="56"/>
      <c r="G25" s="58"/>
      <c r="H25" s="119"/>
    </row>
    <row r="26" spans="1:8" x14ac:dyDescent="0.2">
      <c r="A26" s="57">
        <v>18</v>
      </c>
      <c r="B26" s="57"/>
      <c r="C26" s="88"/>
      <c r="D26" s="56">
        <v>470.1</v>
      </c>
      <c r="E26" s="56"/>
      <c r="F26" s="56" t="s">
        <v>383</v>
      </c>
      <c r="G26" s="58"/>
      <c r="H26" s="119"/>
    </row>
    <row r="27" spans="1:8" x14ac:dyDescent="0.2">
      <c r="A27" s="57">
        <v>19</v>
      </c>
      <c r="B27" s="57"/>
      <c r="C27" s="88"/>
      <c r="D27" s="56">
        <v>470.2</v>
      </c>
      <c r="E27" s="56"/>
      <c r="F27" s="56" t="s">
        <v>385</v>
      </c>
      <c r="G27" s="58"/>
      <c r="H27" s="119"/>
    </row>
    <row r="28" spans="1:8" x14ac:dyDescent="0.2">
      <c r="A28" s="57">
        <v>20</v>
      </c>
      <c r="B28" s="57"/>
      <c r="C28" s="88"/>
      <c r="D28" s="56">
        <v>470.3</v>
      </c>
      <c r="E28" s="56"/>
      <c r="F28" s="56" t="s">
        <v>319</v>
      </c>
      <c r="G28" s="58"/>
      <c r="H28" s="119"/>
    </row>
    <row r="29" spans="1:8" x14ac:dyDescent="0.2">
      <c r="A29" s="57">
        <v>21</v>
      </c>
      <c r="B29" s="57"/>
      <c r="C29" s="88"/>
      <c r="D29" s="56">
        <v>470.4</v>
      </c>
      <c r="E29" s="56"/>
      <c r="F29" s="56" t="s">
        <v>145</v>
      </c>
      <c r="G29" s="58"/>
      <c r="H29" s="119"/>
    </row>
    <row r="30" spans="1:8" x14ac:dyDescent="0.2">
      <c r="A30" s="57">
        <v>22</v>
      </c>
      <c r="B30" s="57"/>
      <c r="C30" s="88"/>
      <c r="D30" s="56">
        <v>470.5</v>
      </c>
      <c r="E30" s="56"/>
      <c r="F30" s="56" t="s">
        <v>386</v>
      </c>
      <c r="G30" s="58"/>
      <c r="H30" s="119"/>
    </row>
    <row r="31" spans="1:8" x14ac:dyDescent="0.2">
      <c r="A31" s="57">
        <v>23</v>
      </c>
      <c r="B31" s="57"/>
      <c r="C31" s="88"/>
      <c r="D31" s="56"/>
      <c r="E31" s="56"/>
      <c r="F31" s="56" t="s">
        <v>202</v>
      </c>
      <c r="G31" s="58"/>
      <c r="H31" s="383">
        <f>SUM(H26:H30)</f>
        <v>0</v>
      </c>
    </row>
    <row r="32" spans="1:8" x14ac:dyDescent="0.2">
      <c r="A32" s="57">
        <v>24</v>
      </c>
      <c r="B32" s="57"/>
      <c r="C32" s="88"/>
      <c r="D32" s="56"/>
      <c r="E32" s="56"/>
      <c r="F32" s="56" t="s">
        <v>462</v>
      </c>
      <c r="G32" s="58"/>
      <c r="H32" s="383">
        <f>H16+H21+H23+H31</f>
        <v>0</v>
      </c>
    </row>
    <row r="33" spans="1:8" x14ac:dyDescent="0.2">
      <c r="A33" s="57">
        <v>25</v>
      </c>
      <c r="B33" s="57"/>
      <c r="C33" s="88"/>
      <c r="D33" s="56"/>
      <c r="E33" s="56"/>
      <c r="F33" s="56"/>
      <c r="G33" s="58"/>
      <c r="H33" s="163"/>
    </row>
    <row r="34" spans="1:8" x14ac:dyDescent="0.2">
      <c r="A34" s="57">
        <v>26</v>
      </c>
      <c r="B34" s="57">
        <v>480</v>
      </c>
      <c r="C34" s="88"/>
      <c r="D34" s="56" t="s">
        <v>463</v>
      </c>
      <c r="E34" s="56"/>
      <c r="F34" s="56"/>
      <c r="G34" s="58"/>
      <c r="H34" s="119"/>
    </row>
    <row r="35" spans="1:8" x14ac:dyDescent="0.2">
      <c r="A35" s="57">
        <v>27</v>
      </c>
      <c r="B35" s="57"/>
      <c r="C35" s="88"/>
      <c r="D35" s="56"/>
      <c r="E35" s="56"/>
      <c r="F35" s="56" t="s">
        <v>464</v>
      </c>
      <c r="G35" s="58"/>
      <c r="H35" s="383">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topLeftCell="A9" zoomScaleNormal="100" workbookViewId="0">
      <selection activeCell="M6" sqref="M6"/>
    </sheetView>
  </sheetViews>
  <sheetFormatPr defaultRowHeight="12.75" x14ac:dyDescent="0.2"/>
  <cols>
    <col min="1" max="2" width="5.7109375" style="59" customWidth="1"/>
    <col min="3" max="3" width="1.7109375" style="59" customWidth="1"/>
    <col min="4" max="4" width="2.140625" style="59" customWidth="1"/>
    <col min="5" max="5" width="2.42578125" style="59" customWidth="1"/>
    <col min="6" max="6" width="2.85546875" style="59" customWidth="1"/>
    <col min="7" max="7" width="40.42578125" style="59" customWidth="1"/>
    <col min="8" max="8" width="15.5703125" style="59" customWidth="1"/>
    <col min="9" max="16384" width="9.140625" style="59"/>
  </cols>
  <sheetData>
    <row r="1" spans="1:8" ht="15.75" x14ac:dyDescent="0.25">
      <c r="A1" s="482" t="s">
        <v>154</v>
      </c>
      <c r="B1" s="483"/>
      <c r="C1" s="483"/>
      <c r="D1" s="483"/>
      <c r="E1" s="483"/>
      <c r="F1" s="483"/>
      <c r="G1" s="483"/>
      <c r="H1" s="484"/>
    </row>
    <row r="2" spans="1:8" ht="15.75" x14ac:dyDescent="0.25">
      <c r="A2" s="485" t="s">
        <v>473</v>
      </c>
      <c r="B2" s="466"/>
      <c r="C2" s="466"/>
      <c r="D2" s="466"/>
      <c r="E2" s="466"/>
      <c r="F2" s="466"/>
      <c r="G2" s="466"/>
      <c r="H2" s="486"/>
    </row>
    <row r="3" spans="1:8" x14ac:dyDescent="0.2">
      <c r="A3" s="87"/>
      <c r="B3" s="64"/>
      <c r="C3" s="64"/>
      <c r="D3" s="64"/>
      <c r="E3" s="64"/>
      <c r="F3" s="64"/>
      <c r="G3" s="64"/>
      <c r="H3" s="71"/>
    </row>
    <row r="4" spans="1:8" x14ac:dyDescent="0.2">
      <c r="A4" s="283"/>
      <c r="B4" s="283"/>
      <c r="C4" s="80"/>
      <c r="D4" s="80"/>
      <c r="E4" s="80"/>
      <c r="F4" s="80"/>
      <c r="G4" s="84"/>
      <c r="H4" s="283"/>
    </row>
    <row r="5" spans="1:8" x14ac:dyDescent="0.2">
      <c r="A5" s="91"/>
      <c r="B5" s="91"/>
      <c r="G5" s="73"/>
      <c r="H5" s="91" t="s">
        <v>245</v>
      </c>
    </row>
    <row r="6" spans="1:8" x14ac:dyDescent="0.2">
      <c r="A6" s="91"/>
      <c r="B6" s="91"/>
      <c r="C6" s="65"/>
      <c r="D6" s="65"/>
      <c r="E6" s="65"/>
      <c r="F6" s="65"/>
      <c r="G6" s="96"/>
      <c r="H6" s="91" t="s">
        <v>196</v>
      </c>
    </row>
    <row r="7" spans="1:8" x14ac:dyDescent="0.2">
      <c r="A7" s="91" t="s">
        <v>258</v>
      </c>
      <c r="B7" s="91" t="s">
        <v>259</v>
      </c>
      <c r="C7" s="65" t="s">
        <v>134</v>
      </c>
      <c r="D7" s="65"/>
      <c r="E7" s="65"/>
      <c r="F7" s="65"/>
      <c r="G7" s="96"/>
      <c r="H7" s="91" t="s">
        <v>197</v>
      </c>
    </row>
    <row r="8" spans="1:8" ht="13.5" thickBot="1" x14ac:dyDescent="0.25">
      <c r="A8" s="86" t="s">
        <v>264</v>
      </c>
      <c r="B8" s="86" t="s">
        <v>264</v>
      </c>
      <c r="C8" s="79" t="s">
        <v>265</v>
      </c>
      <c r="D8" s="79"/>
      <c r="E8" s="79"/>
      <c r="F8" s="79"/>
      <c r="G8" s="95"/>
      <c r="H8" s="86" t="s">
        <v>266</v>
      </c>
    </row>
    <row r="9" spans="1:8" x14ac:dyDescent="0.2">
      <c r="A9" s="97">
        <v>1</v>
      </c>
      <c r="B9" s="64"/>
      <c r="C9" s="52" t="s">
        <v>155</v>
      </c>
      <c r="D9" s="101"/>
      <c r="E9" s="101"/>
      <c r="F9" s="101"/>
      <c r="G9" s="102"/>
      <c r="H9" s="162"/>
    </row>
    <row r="10" spans="1:8" x14ac:dyDescent="0.2">
      <c r="A10" s="97">
        <v>2</v>
      </c>
      <c r="B10" s="76"/>
      <c r="C10" s="88"/>
      <c r="D10" s="12"/>
      <c r="E10" s="12" t="s">
        <v>156</v>
      </c>
      <c r="F10" s="56"/>
      <c r="G10" s="58"/>
      <c r="H10" s="163"/>
    </row>
    <row r="11" spans="1:8" x14ac:dyDescent="0.2">
      <c r="A11" s="97">
        <v>3</v>
      </c>
      <c r="B11" s="57">
        <v>610</v>
      </c>
      <c r="C11" s="88"/>
      <c r="D11" s="56" t="s">
        <v>248</v>
      </c>
      <c r="E11" s="56"/>
      <c r="F11" s="56"/>
      <c r="G11" s="58"/>
      <c r="H11" s="119"/>
    </row>
    <row r="12" spans="1:8" x14ac:dyDescent="0.2">
      <c r="A12" s="97">
        <v>4</v>
      </c>
      <c r="B12" s="57">
        <v>615</v>
      </c>
      <c r="C12" s="88"/>
      <c r="D12" s="56" t="s">
        <v>249</v>
      </c>
      <c r="E12" s="56"/>
      <c r="F12" s="56"/>
      <c r="G12" s="58"/>
      <c r="H12" s="119"/>
    </row>
    <row r="13" spans="1:8" x14ac:dyDescent="0.2">
      <c r="A13" s="97">
        <v>5</v>
      </c>
      <c r="B13" s="57">
        <v>618</v>
      </c>
      <c r="C13" s="88"/>
      <c r="D13" s="56" t="s">
        <v>308</v>
      </c>
      <c r="E13" s="56"/>
      <c r="F13" s="56"/>
      <c r="G13" s="58"/>
      <c r="H13" s="119"/>
    </row>
    <row r="14" spans="1:8" x14ac:dyDescent="0.2">
      <c r="A14" s="97">
        <v>6</v>
      </c>
      <c r="B14" s="57"/>
      <c r="C14" s="88"/>
      <c r="E14" s="56" t="s">
        <v>157</v>
      </c>
      <c r="F14" s="56"/>
      <c r="G14" s="58"/>
      <c r="H14" s="383">
        <f>SUM(H11:H13)</f>
        <v>0</v>
      </c>
    </row>
    <row r="15" spans="1:8" x14ac:dyDescent="0.2">
      <c r="A15" s="97">
        <v>7</v>
      </c>
      <c r="B15" s="57"/>
      <c r="C15" s="88"/>
      <c r="D15" s="56"/>
      <c r="E15" s="56"/>
      <c r="F15" s="56"/>
      <c r="G15" s="58"/>
      <c r="H15" s="163"/>
    </row>
    <row r="16" spans="1:8" x14ac:dyDescent="0.2">
      <c r="A16" s="97">
        <v>8</v>
      </c>
      <c r="B16" s="57"/>
      <c r="C16" s="88"/>
      <c r="E16" s="12" t="s">
        <v>158</v>
      </c>
      <c r="F16" s="56"/>
      <c r="G16" s="58"/>
      <c r="H16" s="163"/>
    </row>
    <row r="17" spans="1:8" x14ac:dyDescent="0.2">
      <c r="A17" s="97">
        <v>9</v>
      </c>
      <c r="B17" s="57">
        <v>630</v>
      </c>
      <c r="C17" s="88"/>
      <c r="D17" s="56" t="s">
        <v>171</v>
      </c>
      <c r="E17" s="56"/>
      <c r="F17" s="56"/>
      <c r="G17" s="58"/>
      <c r="H17" s="382">
        <f>'C, D, E'!F45</f>
        <v>0</v>
      </c>
    </row>
    <row r="18" spans="1:8" x14ac:dyDescent="0.2">
      <c r="A18" s="97">
        <v>10</v>
      </c>
      <c r="B18" s="57">
        <v>640</v>
      </c>
      <c r="C18" s="88"/>
      <c r="D18" s="56" t="s">
        <v>159</v>
      </c>
      <c r="E18" s="56"/>
      <c r="F18" s="56"/>
      <c r="G18" s="58"/>
      <c r="H18" s="119"/>
    </row>
    <row r="19" spans="1:8" x14ac:dyDescent="0.2">
      <c r="A19" s="97">
        <v>11</v>
      </c>
      <c r="B19" s="57">
        <v>650</v>
      </c>
      <c r="C19" s="88"/>
      <c r="D19" s="56" t="s">
        <v>309</v>
      </c>
      <c r="E19" s="56"/>
      <c r="F19" s="56"/>
      <c r="G19" s="58"/>
      <c r="H19" s="119"/>
    </row>
    <row r="20" spans="1:8" x14ac:dyDescent="0.2">
      <c r="A20" s="97">
        <v>12</v>
      </c>
      <c r="B20" s="57">
        <v>660</v>
      </c>
      <c r="C20" s="88"/>
      <c r="D20" s="56" t="s">
        <v>393</v>
      </c>
      <c r="E20" s="56"/>
      <c r="F20" s="56"/>
      <c r="G20" s="58"/>
      <c r="H20" s="119"/>
    </row>
    <row r="21" spans="1:8" x14ac:dyDescent="0.2">
      <c r="A21" s="97">
        <v>13</v>
      </c>
      <c r="B21" s="57">
        <v>664</v>
      </c>
      <c r="C21" s="88"/>
      <c r="D21" s="56" t="s">
        <v>310</v>
      </c>
      <c r="E21" s="56"/>
      <c r="F21" s="56"/>
      <c r="G21" s="58"/>
      <c r="H21" s="119"/>
    </row>
    <row r="22" spans="1:8" x14ac:dyDescent="0.2">
      <c r="A22" s="97">
        <v>14</v>
      </c>
      <c r="B22" s="57"/>
      <c r="C22" s="88"/>
      <c r="E22" s="56" t="s">
        <v>160</v>
      </c>
      <c r="F22" s="56"/>
      <c r="G22" s="58"/>
      <c r="H22" s="383">
        <f>SUM(H17:H21)</f>
        <v>0</v>
      </c>
    </row>
    <row r="23" spans="1:8" x14ac:dyDescent="0.2">
      <c r="A23" s="97">
        <v>15</v>
      </c>
      <c r="B23" s="57"/>
      <c r="C23" s="88"/>
      <c r="D23" s="56"/>
      <c r="F23" s="56" t="s">
        <v>161</v>
      </c>
      <c r="G23" s="58"/>
      <c r="H23" s="383">
        <f>H14+H22</f>
        <v>0</v>
      </c>
    </row>
    <row r="24" spans="1:8" x14ac:dyDescent="0.2">
      <c r="A24" s="97">
        <v>16</v>
      </c>
      <c r="B24" s="57"/>
      <c r="C24" s="88"/>
      <c r="D24" s="56"/>
      <c r="E24" s="56"/>
      <c r="F24" s="56"/>
      <c r="G24" s="58"/>
      <c r="H24" s="163"/>
    </row>
    <row r="25" spans="1:8" x14ac:dyDescent="0.2">
      <c r="A25" s="97">
        <v>17</v>
      </c>
      <c r="B25" s="57"/>
      <c r="C25" s="88"/>
      <c r="E25" s="12" t="s">
        <v>162</v>
      </c>
      <c r="F25" s="56"/>
      <c r="G25" s="58"/>
      <c r="H25" s="163"/>
    </row>
    <row r="26" spans="1:8" x14ac:dyDescent="0.2">
      <c r="A26" s="97">
        <v>18</v>
      </c>
      <c r="B26" s="57">
        <v>670</v>
      </c>
      <c r="C26" s="88"/>
      <c r="D26" s="56" t="s">
        <v>311</v>
      </c>
      <c r="E26" s="56"/>
      <c r="F26" s="56"/>
      <c r="G26" s="58"/>
      <c r="H26" s="382">
        <f>'C, D, E'!F46</f>
        <v>0</v>
      </c>
    </row>
    <row r="27" spans="1:8" x14ac:dyDescent="0.2">
      <c r="A27" s="97">
        <v>19</v>
      </c>
      <c r="B27" s="57">
        <v>671</v>
      </c>
      <c r="C27" s="88"/>
      <c r="D27" s="56" t="s">
        <v>312</v>
      </c>
      <c r="E27" s="56"/>
      <c r="F27" s="56"/>
      <c r="G27" s="58"/>
      <c r="H27" s="382">
        <f>'C, D, E'!F47</f>
        <v>0</v>
      </c>
    </row>
    <row r="28" spans="1:8" x14ac:dyDescent="0.2">
      <c r="A28" s="97">
        <v>20</v>
      </c>
      <c r="B28" s="57">
        <v>674</v>
      </c>
      <c r="C28" s="88"/>
      <c r="D28" s="56" t="s">
        <v>313</v>
      </c>
      <c r="E28" s="56"/>
      <c r="F28" s="56"/>
      <c r="G28" s="58"/>
      <c r="H28" s="119"/>
    </row>
    <row r="29" spans="1:8" x14ac:dyDescent="0.2">
      <c r="A29" s="97">
        <v>21</v>
      </c>
      <c r="B29" s="57">
        <v>676</v>
      </c>
      <c r="C29" s="88"/>
      <c r="D29" s="56" t="s">
        <v>314</v>
      </c>
      <c r="E29" s="56"/>
      <c r="F29" s="56"/>
      <c r="G29" s="58"/>
      <c r="H29" s="119"/>
    </row>
    <row r="30" spans="1:8" x14ac:dyDescent="0.2">
      <c r="A30" s="97">
        <v>22</v>
      </c>
      <c r="B30" s="57">
        <v>678</v>
      </c>
      <c r="C30" s="88"/>
      <c r="D30" s="56" t="s">
        <v>315</v>
      </c>
      <c r="E30" s="56"/>
      <c r="F30" s="56"/>
      <c r="G30" s="58"/>
      <c r="H30" s="119"/>
    </row>
    <row r="31" spans="1:8" x14ac:dyDescent="0.2">
      <c r="A31" s="97">
        <v>23</v>
      </c>
      <c r="B31" s="57">
        <v>681</v>
      </c>
      <c r="C31" s="88"/>
      <c r="D31" s="56" t="s">
        <v>316</v>
      </c>
      <c r="E31" s="56"/>
      <c r="F31" s="56"/>
      <c r="G31" s="58"/>
      <c r="H31" s="119"/>
    </row>
    <row r="32" spans="1:8" x14ac:dyDescent="0.2">
      <c r="A32" s="97">
        <v>24</v>
      </c>
      <c r="B32" s="57">
        <v>682</v>
      </c>
      <c r="C32" s="88"/>
      <c r="D32" s="56" t="s">
        <v>317</v>
      </c>
      <c r="E32" s="56"/>
      <c r="F32" s="56"/>
      <c r="G32" s="58"/>
      <c r="H32" s="119"/>
    </row>
    <row r="33" spans="1:8" x14ac:dyDescent="0.2">
      <c r="A33" s="97">
        <v>25</v>
      </c>
      <c r="B33" s="57">
        <v>684</v>
      </c>
      <c r="C33" s="88"/>
      <c r="D33" s="56" t="s">
        <v>165</v>
      </c>
      <c r="E33" s="56"/>
      <c r="F33" s="56"/>
      <c r="G33" s="58"/>
      <c r="H33" s="119"/>
    </row>
    <row r="34" spans="1:8" x14ac:dyDescent="0.2">
      <c r="A34" s="97">
        <v>26</v>
      </c>
      <c r="B34" s="57">
        <v>688</v>
      </c>
      <c r="C34" s="88"/>
      <c r="D34" s="56" t="s">
        <v>394</v>
      </c>
      <c r="E34" s="56"/>
      <c r="F34" s="56"/>
      <c r="G34" s="58"/>
      <c r="H34" s="119"/>
    </row>
    <row r="35" spans="1:8" x14ac:dyDescent="0.2">
      <c r="A35" s="97">
        <v>27</v>
      </c>
      <c r="B35" s="57">
        <v>689</v>
      </c>
      <c r="C35" s="88"/>
      <c r="D35" s="56" t="s">
        <v>318</v>
      </c>
      <c r="E35" s="56"/>
      <c r="F35" s="56"/>
      <c r="G35" s="58"/>
      <c r="H35" s="119"/>
    </row>
    <row r="36" spans="1:8" x14ac:dyDescent="0.2">
      <c r="A36" s="97">
        <v>28</v>
      </c>
      <c r="B36" s="57"/>
      <c r="C36" s="88"/>
      <c r="E36" s="56" t="s">
        <v>166</v>
      </c>
      <c r="F36" s="56"/>
      <c r="G36" s="58"/>
      <c r="H36" s="383">
        <f>SUM(H26:H35)</f>
        <v>0</v>
      </c>
    </row>
    <row r="37" spans="1:8" x14ac:dyDescent="0.2">
      <c r="A37" s="97">
        <v>29</v>
      </c>
      <c r="B37" s="57">
        <v>800</v>
      </c>
      <c r="C37" s="88"/>
      <c r="D37" s="56" t="s">
        <v>395</v>
      </c>
      <c r="E37" s="56"/>
      <c r="F37" s="56"/>
      <c r="G37" s="58"/>
      <c r="H37" s="119"/>
    </row>
    <row r="38" spans="1:8" x14ac:dyDescent="0.2">
      <c r="A38" s="97">
        <v>30</v>
      </c>
      <c r="B38" s="57">
        <v>900</v>
      </c>
      <c r="C38" s="88"/>
      <c r="D38" s="56" t="s">
        <v>396</v>
      </c>
      <c r="E38" s="56"/>
      <c r="F38" s="56"/>
      <c r="G38" s="58"/>
      <c r="H38" s="119"/>
    </row>
    <row r="39" spans="1:8" x14ac:dyDescent="0.2">
      <c r="A39" s="97">
        <v>31</v>
      </c>
      <c r="B39" s="76"/>
      <c r="C39" s="87"/>
      <c r="E39" s="64" t="s">
        <v>167</v>
      </c>
      <c r="F39" s="64"/>
      <c r="G39" s="71"/>
      <c r="H39" s="383">
        <f>SUM(H36:H38)</f>
        <v>0</v>
      </c>
    </row>
    <row r="40" spans="1:8" x14ac:dyDescent="0.2">
      <c r="A40" s="97">
        <v>32</v>
      </c>
      <c r="B40" s="76"/>
      <c r="C40" s="88"/>
      <c r="D40" s="56"/>
      <c r="E40" s="56"/>
      <c r="F40" s="56" t="s">
        <v>465</v>
      </c>
      <c r="G40" s="58"/>
      <c r="H40" s="383">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1"/>
  <sheetViews>
    <sheetView topLeftCell="A21" zoomScaleNormal="100" workbookViewId="0">
      <selection activeCell="H38" sqref="H38"/>
    </sheetView>
  </sheetViews>
  <sheetFormatPr defaultRowHeight="12.75" x14ac:dyDescent="0.2"/>
  <cols>
    <col min="1" max="1" width="5.7109375" style="59" customWidth="1"/>
    <col min="2" max="2" width="1.85546875" style="59" customWidth="1"/>
    <col min="3" max="3" width="36.42578125" style="59" customWidth="1"/>
    <col min="4" max="4" width="14.7109375" style="59" customWidth="1"/>
    <col min="5" max="5" width="16.5703125" style="59" customWidth="1"/>
    <col min="6" max="6" width="17.7109375" style="59" customWidth="1"/>
    <col min="7" max="7" width="13.42578125" style="59" customWidth="1"/>
    <col min="8" max="8" width="14" style="59" customWidth="1"/>
    <col min="9" max="16384" width="9.140625" style="59"/>
  </cols>
  <sheetData>
    <row r="1" spans="1:6" ht="15.75" x14ac:dyDescent="0.25">
      <c r="A1" s="482" t="s">
        <v>510</v>
      </c>
      <c r="B1" s="483"/>
      <c r="C1" s="483"/>
      <c r="D1" s="483"/>
      <c r="E1" s="483"/>
      <c r="F1" s="484"/>
    </row>
    <row r="2" spans="1:6" ht="15.75" x14ac:dyDescent="0.25">
      <c r="A2" s="485" t="s">
        <v>511</v>
      </c>
      <c r="B2" s="466"/>
      <c r="C2" s="466"/>
      <c r="D2" s="466"/>
      <c r="E2" s="466"/>
      <c r="F2" s="486"/>
    </row>
    <row r="3" spans="1:6" x14ac:dyDescent="0.2">
      <c r="A3" s="87"/>
      <c r="B3" s="64"/>
      <c r="C3" s="64"/>
      <c r="D3" s="64"/>
      <c r="E3" s="64"/>
      <c r="F3" s="71"/>
    </row>
    <row r="4" spans="1:6" x14ac:dyDescent="0.2">
      <c r="A4" s="275"/>
      <c r="B4" s="83"/>
      <c r="C4" s="84"/>
      <c r="D4" s="296" t="s">
        <v>512</v>
      </c>
      <c r="E4" s="105"/>
      <c r="F4" s="275"/>
    </row>
    <row r="5" spans="1:6" x14ac:dyDescent="0.2">
      <c r="A5" s="70"/>
      <c r="B5" s="90"/>
      <c r="C5" s="73"/>
      <c r="D5" s="283"/>
      <c r="E5" s="338"/>
      <c r="F5" s="92" t="s">
        <v>513</v>
      </c>
    </row>
    <row r="6" spans="1:6" x14ac:dyDescent="0.2">
      <c r="A6" s="70"/>
      <c r="B6" s="90"/>
      <c r="C6" s="73"/>
      <c r="D6" s="91"/>
      <c r="E6" s="92"/>
      <c r="F6" s="92" t="s">
        <v>514</v>
      </c>
    </row>
    <row r="7" spans="1:6" x14ac:dyDescent="0.2">
      <c r="A7" s="92" t="s">
        <v>258</v>
      </c>
      <c r="B7" s="93" t="s">
        <v>515</v>
      </c>
      <c r="C7" s="96"/>
      <c r="D7" s="91" t="s">
        <v>168</v>
      </c>
      <c r="E7" s="92" t="s">
        <v>516</v>
      </c>
      <c r="F7" s="92" t="s">
        <v>261</v>
      </c>
    </row>
    <row r="8" spans="1:6" x14ac:dyDescent="0.2">
      <c r="A8" s="92" t="s">
        <v>264</v>
      </c>
      <c r="B8" s="93" t="s">
        <v>265</v>
      </c>
      <c r="C8" s="96"/>
      <c r="D8" s="91" t="s">
        <v>266</v>
      </c>
      <c r="E8" s="92" t="s">
        <v>267</v>
      </c>
      <c r="F8" s="92" t="s">
        <v>268</v>
      </c>
    </row>
    <row r="9" spans="1:6" x14ac:dyDescent="0.2">
      <c r="A9" s="57">
        <v>1</v>
      </c>
      <c r="B9" s="88" t="s">
        <v>517</v>
      </c>
      <c r="C9" s="58"/>
      <c r="D9" s="331"/>
      <c r="E9" s="119"/>
      <c r="F9" s="164"/>
    </row>
    <row r="10" spans="1:6" x14ac:dyDescent="0.2">
      <c r="A10" s="97">
        <v>2</v>
      </c>
      <c r="B10" s="88" t="s">
        <v>518</v>
      </c>
      <c r="C10" s="58"/>
      <c r="D10" s="119"/>
      <c r="E10" s="119"/>
      <c r="F10" s="383">
        <f>D10+E10</f>
        <v>0</v>
      </c>
    </row>
    <row r="11" spans="1:6" x14ac:dyDescent="0.2">
      <c r="A11" s="97">
        <v>3</v>
      </c>
      <c r="B11" s="88" t="s">
        <v>519</v>
      </c>
      <c r="C11" s="58"/>
      <c r="D11" s="119"/>
      <c r="E11" s="119"/>
      <c r="F11" s="383">
        <f>D11+E11</f>
        <v>0</v>
      </c>
    </row>
    <row r="12" spans="1:6" x14ac:dyDescent="0.2">
      <c r="A12" s="97">
        <v>4</v>
      </c>
      <c r="B12" s="88" t="s">
        <v>520</v>
      </c>
      <c r="C12" s="58"/>
      <c r="D12" s="119"/>
      <c r="E12" s="119"/>
      <c r="F12" s="383">
        <f>D12+E12</f>
        <v>0</v>
      </c>
    </row>
    <row r="13" spans="1:6" x14ac:dyDescent="0.2">
      <c r="A13" s="97">
        <v>5</v>
      </c>
      <c r="B13" s="88" t="s">
        <v>521</v>
      </c>
      <c r="C13" s="58"/>
      <c r="D13" s="383">
        <f>SUM(D10:D12)</f>
        <v>0</v>
      </c>
      <c r="E13" s="383">
        <f>SUM(E10:E12)</f>
        <v>0</v>
      </c>
      <c r="F13" s="383">
        <f>D13+E13</f>
        <v>0</v>
      </c>
    </row>
    <row r="14" spans="1:6" x14ac:dyDescent="0.2">
      <c r="A14" s="97">
        <v>6</v>
      </c>
      <c r="B14" s="88"/>
      <c r="C14" s="58"/>
      <c r="D14" s="119"/>
      <c r="E14" s="119"/>
      <c r="F14" s="164"/>
    </row>
    <row r="15" spans="1:6" x14ac:dyDescent="0.2">
      <c r="A15" s="97">
        <v>7</v>
      </c>
      <c r="B15" s="88" t="s">
        <v>522</v>
      </c>
      <c r="C15" s="58"/>
      <c r="D15" s="119"/>
      <c r="E15" s="119"/>
      <c r="F15" s="383">
        <f>D15+E15</f>
        <v>0</v>
      </c>
    </row>
    <row r="16" spans="1:6" x14ac:dyDescent="0.2">
      <c r="A16" s="97">
        <v>8</v>
      </c>
      <c r="B16" s="88" t="s">
        <v>523</v>
      </c>
      <c r="C16" s="58"/>
      <c r="D16" s="119"/>
      <c r="E16" s="119"/>
      <c r="F16" s="383">
        <f>D16+E16</f>
        <v>0</v>
      </c>
    </row>
    <row r="17" spans="1:8" x14ac:dyDescent="0.2">
      <c r="A17" s="97">
        <v>9</v>
      </c>
      <c r="B17" s="88"/>
      <c r="C17" s="58" t="s">
        <v>524</v>
      </c>
      <c r="D17" s="383">
        <f>SUM(D15:D16)</f>
        <v>0</v>
      </c>
      <c r="E17" s="383">
        <f>SUM(E15:E16)</f>
        <v>0</v>
      </c>
      <c r="F17" s="383">
        <f>D17+E17</f>
        <v>0</v>
      </c>
    </row>
    <row r="18" spans="1:8" x14ac:dyDescent="0.2">
      <c r="A18" s="97">
        <v>10</v>
      </c>
      <c r="B18" s="88"/>
      <c r="C18" s="58"/>
      <c r="D18" s="119"/>
      <c r="E18" s="119"/>
      <c r="F18" s="164"/>
    </row>
    <row r="19" spans="1:8" x14ac:dyDescent="0.2">
      <c r="A19" s="97">
        <v>11</v>
      </c>
      <c r="B19" s="88"/>
      <c r="C19" s="335" t="s">
        <v>191</v>
      </c>
      <c r="D19" s="383">
        <f>D13+D17</f>
        <v>0</v>
      </c>
      <c r="E19" s="383">
        <f>E13+E17</f>
        <v>0</v>
      </c>
      <c r="F19" s="383">
        <f>D19+E19</f>
        <v>0</v>
      </c>
    </row>
    <row r="21" spans="1:8" x14ac:dyDescent="0.2">
      <c r="A21" s="68"/>
      <c r="C21" s="545"/>
      <c r="D21" s="545"/>
      <c r="E21" s="545"/>
    </row>
    <row r="22" spans="1:8" ht="15.75" x14ac:dyDescent="0.25">
      <c r="A22" s="482" t="s">
        <v>612</v>
      </c>
      <c r="B22" s="483"/>
      <c r="C22" s="483"/>
      <c r="D22" s="483"/>
      <c r="E22" s="483"/>
      <c r="F22" s="484"/>
      <c r="G22" s="139"/>
      <c r="H22" s="139"/>
    </row>
    <row r="23" spans="1:8" ht="15.75" x14ac:dyDescent="0.25">
      <c r="A23" s="485" t="s">
        <v>660</v>
      </c>
      <c r="B23" s="466"/>
      <c r="C23" s="466"/>
      <c r="D23" s="466"/>
      <c r="E23" s="466"/>
      <c r="F23" s="486"/>
      <c r="G23" s="139"/>
      <c r="H23" s="139"/>
    </row>
    <row r="24" spans="1:8" x14ac:dyDescent="0.2">
      <c r="A24" s="87"/>
      <c r="B24" s="64"/>
      <c r="C24" s="64"/>
      <c r="D24" s="64"/>
      <c r="F24" s="73"/>
    </row>
    <row r="25" spans="1:8" x14ac:dyDescent="0.2">
      <c r="A25" s="275"/>
      <c r="B25" s="83"/>
      <c r="C25" s="80"/>
      <c r="D25" s="80"/>
      <c r="E25" s="283" t="s">
        <v>661</v>
      </c>
      <c r="F25" s="283" t="s">
        <v>662</v>
      </c>
    </row>
    <row r="26" spans="1:8" x14ac:dyDescent="0.2">
      <c r="A26" s="70"/>
      <c r="B26" s="90"/>
      <c r="E26" s="92" t="s">
        <v>71</v>
      </c>
      <c r="F26" s="91" t="s">
        <v>663</v>
      </c>
    </row>
    <row r="27" spans="1:8" x14ac:dyDescent="0.2">
      <c r="A27" s="91" t="s">
        <v>258</v>
      </c>
      <c r="B27" s="487" t="s">
        <v>132</v>
      </c>
      <c r="C27" s="470"/>
      <c r="D27" s="470"/>
      <c r="E27" s="92" t="s">
        <v>609</v>
      </c>
      <c r="F27" s="91" t="s">
        <v>610</v>
      </c>
    </row>
    <row r="28" spans="1:8" x14ac:dyDescent="0.2">
      <c r="A28" s="97" t="s">
        <v>264</v>
      </c>
      <c r="B28" s="525" t="s">
        <v>265</v>
      </c>
      <c r="C28" s="526"/>
      <c r="D28" s="526"/>
      <c r="E28" s="97" t="s">
        <v>266</v>
      </c>
      <c r="F28" s="97" t="s">
        <v>267</v>
      </c>
    </row>
    <row r="29" spans="1:8" x14ac:dyDescent="0.2">
      <c r="A29" s="57">
        <v>1</v>
      </c>
      <c r="B29" s="530"/>
      <c r="C29" s="494"/>
      <c r="D29" s="531"/>
      <c r="E29" s="119"/>
      <c r="F29" s="119"/>
    </row>
    <row r="30" spans="1:8" x14ac:dyDescent="0.2">
      <c r="A30" s="57">
        <v>2</v>
      </c>
      <c r="B30" s="530"/>
      <c r="C30" s="494"/>
      <c r="D30" s="531"/>
      <c r="E30" s="119"/>
      <c r="F30" s="119"/>
    </row>
    <row r="31" spans="1:8" x14ac:dyDescent="0.2">
      <c r="A31" s="57">
        <v>3</v>
      </c>
      <c r="B31" s="530"/>
      <c r="C31" s="494"/>
      <c r="D31" s="531"/>
      <c r="E31" s="119"/>
      <c r="F31" s="119"/>
    </row>
    <row r="32" spans="1:8" x14ac:dyDescent="0.2">
      <c r="A32" s="57">
        <v>4</v>
      </c>
      <c r="B32" s="530"/>
      <c r="C32" s="494"/>
      <c r="D32" s="531"/>
      <c r="E32" s="119"/>
      <c r="F32" s="119"/>
    </row>
    <row r="33" spans="1:8" x14ac:dyDescent="0.2">
      <c r="A33" s="57">
        <v>5</v>
      </c>
      <c r="B33" s="528" t="s">
        <v>191</v>
      </c>
      <c r="C33" s="529"/>
      <c r="D33" s="544"/>
      <c r="E33" s="383">
        <f>SUM(E29:E32)</f>
        <v>0</v>
      </c>
      <c r="F33" s="383">
        <f>SUM(F29:F32)</f>
        <v>0</v>
      </c>
    </row>
    <row r="36" spans="1:8" ht="15.75" x14ac:dyDescent="0.25">
      <c r="A36" s="482" t="s">
        <v>608</v>
      </c>
      <c r="B36" s="483"/>
      <c r="C36" s="483"/>
      <c r="D36" s="483"/>
      <c r="E36" s="483"/>
      <c r="F36" s="484"/>
      <c r="G36" s="139"/>
      <c r="H36" s="139"/>
    </row>
    <row r="37" spans="1:8" ht="15.75" x14ac:dyDescent="0.25">
      <c r="A37" s="485" t="s">
        <v>611</v>
      </c>
      <c r="B37" s="466"/>
      <c r="C37" s="466"/>
      <c r="D37" s="466"/>
      <c r="E37" s="466"/>
      <c r="F37" s="486"/>
      <c r="G37" s="139"/>
      <c r="H37" s="139"/>
    </row>
    <row r="38" spans="1:8" x14ac:dyDescent="0.2">
      <c r="A38" s="87"/>
      <c r="B38" s="64"/>
      <c r="C38" s="64"/>
      <c r="D38" s="64"/>
      <c r="E38" s="64"/>
      <c r="F38" s="71"/>
    </row>
    <row r="39" spans="1:8" x14ac:dyDescent="0.2">
      <c r="A39" s="70"/>
      <c r="F39" s="70"/>
    </row>
    <row r="40" spans="1:8" x14ac:dyDescent="0.2">
      <c r="A40" s="91" t="s">
        <v>258</v>
      </c>
      <c r="B40" s="487" t="s">
        <v>132</v>
      </c>
      <c r="C40" s="470"/>
      <c r="D40" s="470"/>
      <c r="E40" s="488"/>
      <c r="F40" s="91" t="s">
        <v>245</v>
      </c>
      <c r="G40" s="68"/>
    </row>
    <row r="41" spans="1:8" x14ac:dyDescent="0.2">
      <c r="A41" s="91" t="s">
        <v>264</v>
      </c>
      <c r="B41" s="487" t="s">
        <v>265</v>
      </c>
      <c r="C41" s="470"/>
      <c r="D41" s="470"/>
      <c r="E41" s="488"/>
      <c r="F41" s="91" t="s">
        <v>266</v>
      </c>
      <c r="G41" s="68"/>
    </row>
    <row r="42" spans="1:8" x14ac:dyDescent="0.2">
      <c r="A42" s="57">
        <v>1</v>
      </c>
      <c r="B42" s="546" t="s">
        <v>692</v>
      </c>
      <c r="C42" s="547"/>
      <c r="D42" s="547"/>
      <c r="E42" s="548"/>
      <c r="F42" s="119"/>
      <c r="G42" s="339"/>
    </row>
    <row r="43" spans="1:8" x14ac:dyDescent="0.2">
      <c r="A43" s="57">
        <f t="shared" ref="A43:A50" si="0">SUM(A42+1)</f>
        <v>2</v>
      </c>
      <c r="B43" s="546" t="s">
        <v>693</v>
      </c>
      <c r="C43" s="549"/>
      <c r="D43" s="549"/>
      <c r="E43" s="550"/>
      <c r="F43" s="119"/>
      <c r="G43" s="339"/>
    </row>
    <row r="44" spans="1:8" x14ac:dyDescent="0.2">
      <c r="A44" s="57">
        <f t="shared" si="0"/>
        <v>3</v>
      </c>
      <c r="B44" s="530"/>
      <c r="C44" s="494"/>
      <c r="D44" s="494"/>
      <c r="E44" s="531"/>
      <c r="F44" s="119"/>
      <c r="G44" s="339"/>
    </row>
    <row r="45" spans="1:8" x14ac:dyDescent="0.2">
      <c r="A45" s="57">
        <f t="shared" si="0"/>
        <v>4</v>
      </c>
      <c r="B45" s="530"/>
      <c r="C45" s="494"/>
      <c r="D45" s="494"/>
      <c r="E45" s="531"/>
      <c r="F45" s="119"/>
      <c r="G45" s="339"/>
    </row>
    <row r="46" spans="1:8" x14ac:dyDescent="0.2">
      <c r="A46" s="57">
        <f t="shared" si="0"/>
        <v>5</v>
      </c>
      <c r="B46" s="530"/>
      <c r="C46" s="494"/>
      <c r="D46" s="494"/>
      <c r="E46" s="531"/>
      <c r="F46" s="119"/>
      <c r="G46" s="339"/>
    </row>
    <row r="47" spans="1:8" x14ac:dyDescent="0.2">
      <c r="A47" s="57">
        <f t="shared" si="0"/>
        <v>6</v>
      </c>
      <c r="B47" s="530"/>
      <c r="C47" s="494"/>
      <c r="D47" s="494"/>
      <c r="E47" s="531"/>
      <c r="F47" s="119"/>
      <c r="G47" s="339"/>
    </row>
    <row r="48" spans="1:8" x14ac:dyDescent="0.2">
      <c r="A48" s="57">
        <f t="shared" si="0"/>
        <v>7</v>
      </c>
      <c r="B48" s="530"/>
      <c r="C48" s="494"/>
      <c r="D48" s="494"/>
      <c r="E48" s="531"/>
      <c r="F48" s="119"/>
      <c r="G48" s="339"/>
    </row>
    <row r="49" spans="1:7" x14ac:dyDescent="0.2">
      <c r="A49" s="57">
        <f t="shared" si="0"/>
        <v>8</v>
      </c>
      <c r="B49" s="530"/>
      <c r="C49" s="494"/>
      <c r="D49" s="494"/>
      <c r="E49" s="531"/>
      <c r="F49" s="119"/>
      <c r="G49" s="339"/>
    </row>
    <row r="50" spans="1:7" x14ac:dyDescent="0.2">
      <c r="A50" s="57">
        <f t="shared" si="0"/>
        <v>9</v>
      </c>
      <c r="B50" s="530"/>
      <c r="C50" s="494"/>
      <c r="D50" s="494"/>
      <c r="E50" s="531"/>
      <c r="F50" s="119"/>
      <c r="G50" s="339"/>
    </row>
    <row r="51" spans="1:7" x14ac:dyDescent="0.2">
      <c r="A51" s="57">
        <v>10</v>
      </c>
      <c r="B51" s="528" t="s">
        <v>191</v>
      </c>
      <c r="C51" s="529"/>
      <c r="D51" s="529"/>
      <c r="E51" s="544"/>
      <c r="F51" s="383">
        <f>SUM(F42:F50)</f>
        <v>0</v>
      </c>
      <c r="G51" s="69"/>
    </row>
  </sheetData>
  <sheetProtection sheet="1" objects="1" scenarios="1"/>
  <mergeCells count="26">
    <mergeCell ref="B46:E46"/>
    <mergeCell ref="B45:E45"/>
    <mergeCell ref="B44:E44"/>
    <mergeCell ref="B40:E40"/>
    <mergeCell ref="B41:E41"/>
    <mergeCell ref="B42:E42"/>
    <mergeCell ref="B43:E43"/>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7:E47"/>
    <mergeCell ref="B48:E48"/>
    <mergeCell ref="B49:E49"/>
    <mergeCell ref="B50:E50"/>
    <mergeCell ref="B51:E51"/>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E6" sqref="E6"/>
    </sheetView>
  </sheetViews>
  <sheetFormatPr defaultRowHeight="12.75" x14ac:dyDescent="0.2"/>
  <cols>
    <col min="1" max="1" width="9.140625" style="59"/>
    <col min="2" max="2" width="10.7109375" style="59" customWidth="1"/>
    <col min="3" max="3" width="9.7109375" style="59" customWidth="1"/>
    <col min="4" max="4" width="10.7109375" style="59" customWidth="1"/>
    <col min="5" max="5" width="13.28515625" style="59" customWidth="1"/>
    <col min="6" max="6" width="15.28515625" style="59" bestFit="1" customWidth="1"/>
    <col min="7" max="7" width="16" style="59" bestFit="1" customWidth="1"/>
    <col min="8" max="8" width="14.85546875" style="59" bestFit="1" customWidth="1"/>
    <col min="9" max="16384" width="9.140625" style="59"/>
  </cols>
  <sheetData>
    <row r="1" spans="1:8" x14ac:dyDescent="0.2">
      <c r="A1" s="574" t="s">
        <v>613</v>
      </c>
      <c r="B1" s="575"/>
      <c r="C1" s="575"/>
      <c r="D1" s="575"/>
      <c r="E1" s="575"/>
      <c r="F1" s="575"/>
      <c r="G1" s="576"/>
      <c r="H1" s="282"/>
    </row>
    <row r="2" spans="1:8" x14ac:dyDescent="0.2">
      <c r="A2" s="286"/>
      <c r="B2" s="287"/>
      <c r="C2" s="278"/>
      <c r="D2" s="283"/>
      <c r="E2" s="278" t="s">
        <v>525</v>
      </c>
      <c r="F2" s="283" t="s">
        <v>526</v>
      </c>
      <c r="G2" s="245" t="s">
        <v>243</v>
      </c>
    </row>
    <row r="3" spans="1:8" x14ac:dyDescent="0.2">
      <c r="A3" s="487"/>
      <c r="B3" s="488"/>
      <c r="C3" s="68"/>
      <c r="D3" s="91" t="s">
        <v>527</v>
      </c>
      <c r="E3" s="68" t="s">
        <v>528</v>
      </c>
      <c r="F3" s="91" t="s">
        <v>182</v>
      </c>
      <c r="G3" s="281" t="s">
        <v>177</v>
      </c>
    </row>
    <row r="4" spans="1:8" ht="13.5" thickBot="1" x14ac:dyDescent="0.25">
      <c r="A4" s="479" t="s">
        <v>185</v>
      </c>
      <c r="B4" s="481"/>
      <c r="C4" s="280" t="s">
        <v>264</v>
      </c>
      <c r="D4" s="86" t="s">
        <v>529</v>
      </c>
      <c r="E4" s="280" t="s">
        <v>530</v>
      </c>
      <c r="F4" s="86" t="s">
        <v>531</v>
      </c>
      <c r="G4" s="244" t="s">
        <v>184</v>
      </c>
    </row>
    <row r="5" spans="1:8" x14ac:dyDescent="0.2">
      <c r="A5" s="566"/>
      <c r="B5" s="567"/>
      <c r="C5" s="417"/>
      <c r="D5" s="439"/>
      <c r="E5" s="417"/>
      <c r="F5" s="310"/>
      <c r="G5" s="441"/>
    </row>
    <row r="6" spans="1:8" x14ac:dyDescent="0.2">
      <c r="A6" s="472"/>
      <c r="B6" s="474"/>
      <c r="C6" s="442"/>
      <c r="D6" s="440"/>
      <c r="E6" s="442"/>
      <c r="F6" s="223"/>
      <c r="G6" s="441"/>
    </row>
    <row r="7" spans="1:8" x14ac:dyDescent="0.2">
      <c r="A7" s="472"/>
      <c r="B7" s="474"/>
      <c r="C7" s="442"/>
      <c r="D7" s="440"/>
      <c r="E7" s="442"/>
      <c r="F7" s="223"/>
      <c r="G7" s="441"/>
    </row>
    <row r="8" spans="1:8" x14ac:dyDescent="0.2">
      <c r="A8" s="472"/>
      <c r="B8" s="474"/>
      <c r="C8" s="442"/>
      <c r="D8" s="440"/>
      <c r="E8" s="442"/>
      <c r="F8" s="223"/>
      <c r="G8" s="441"/>
    </row>
    <row r="9" spans="1:8" x14ac:dyDescent="0.2">
      <c r="A9" s="472"/>
      <c r="B9" s="474"/>
      <c r="C9" s="442"/>
      <c r="D9" s="440"/>
      <c r="E9" s="442"/>
      <c r="F9" s="223"/>
      <c r="G9" s="441"/>
    </row>
    <row r="10" spans="1:8" x14ac:dyDescent="0.2">
      <c r="A10" s="472"/>
      <c r="B10" s="474"/>
      <c r="C10" s="442"/>
      <c r="D10" s="440"/>
      <c r="E10" s="442"/>
      <c r="F10" s="223"/>
      <c r="G10" s="441"/>
    </row>
    <row r="11" spans="1:8" x14ac:dyDescent="0.2">
      <c r="A11" s="472"/>
      <c r="B11" s="474"/>
      <c r="C11" s="442"/>
      <c r="D11" s="440"/>
      <c r="E11" s="442"/>
      <c r="F11" s="223"/>
      <c r="G11" s="441"/>
    </row>
    <row r="12" spans="1:8" x14ac:dyDescent="0.2">
      <c r="A12" s="472"/>
      <c r="B12" s="474"/>
      <c r="C12" s="442"/>
      <c r="D12" s="440"/>
      <c r="E12" s="442"/>
      <c r="F12" s="223"/>
      <c r="G12" s="441"/>
    </row>
    <row r="13" spans="1:8" x14ac:dyDescent="0.2">
      <c r="A13" s="288" t="s">
        <v>532</v>
      </c>
      <c r="B13" s="282"/>
      <c r="C13" s="282"/>
      <c r="D13" s="282"/>
      <c r="E13" s="282"/>
      <c r="F13" s="282"/>
      <c r="G13" s="289"/>
    </row>
    <row r="14" spans="1:8" x14ac:dyDescent="0.2">
      <c r="A14" s="572" t="s">
        <v>533</v>
      </c>
      <c r="B14" s="573"/>
      <c r="C14" s="83"/>
      <c r="D14" s="84"/>
      <c r="E14" s="83"/>
      <c r="F14" s="84"/>
      <c r="G14" s="245" t="s">
        <v>243</v>
      </c>
      <c r="H14" s="282"/>
    </row>
    <row r="15" spans="1:8" ht="12.75" customHeight="1" x14ac:dyDescent="0.2">
      <c r="A15" s="487" t="s">
        <v>534</v>
      </c>
      <c r="B15" s="488"/>
      <c r="C15" s="568" t="s">
        <v>535</v>
      </c>
      <c r="D15" s="569"/>
      <c r="E15" s="568" t="s">
        <v>536</v>
      </c>
      <c r="F15" s="569"/>
      <c r="G15" s="281" t="s">
        <v>177</v>
      </c>
      <c r="H15" s="282"/>
    </row>
    <row r="16" spans="1:8" ht="13.5" thickBot="1" x14ac:dyDescent="0.25">
      <c r="A16" s="479" t="s">
        <v>537</v>
      </c>
      <c r="B16" s="481"/>
      <c r="C16" s="570" t="s">
        <v>178</v>
      </c>
      <c r="D16" s="571"/>
      <c r="E16" s="570" t="s">
        <v>179</v>
      </c>
      <c r="F16" s="571"/>
      <c r="G16" s="244" t="s">
        <v>180</v>
      </c>
      <c r="H16" s="282"/>
    </row>
    <row r="17" spans="1:8" x14ac:dyDescent="0.2">
      <c r="A17" s="566"/>
      <c r="B17" s="567"/>
      <c r="C17" s="97" t="s">
        <v>181</v>
      </c>
      <c r="D17" s="166" t="s">
        <v>182</v>
      </c>
      <c r="E17" s="166" t="s">
        <v>538</v>
      </c>
      <c r="F17" s="97" t="s">
        <v>539</v>
      </c>
      <c r="G17" s="97" t="s">
        <v>540</v>
      </c>
      <c r="H17" s="282" t="s">
        <v>236</v>
      </c>
    </row>
    <row r="18" spans="1:8" x14ac:dyDescent="0.2">
      <c r="A18" s="472"/>
      <c r="B18" s="474"/>
      <c r="C18" s="302"/>
      <c r="D18" s="303"/>
      <c r="E18" s="303"/>
      <c r="F18" s="302"/>
      <c r="G18" s="302"/>
      <c r="H18" s="282"/>
    </row>
    <row r="19" spans="1:8" x14ac:dyDescent="0.2">
      <c r="A19" s="472"/>
      <c r="B19" s="474"/>
      <c r="C19" s="302"/>
      <c r="D19" s="304"/>
      <c r="E19" s="303"/>
      <c r="F19" s="301"/>
      <c r="G19" s="302"/>
      <c r="H19" s="282"/>
    </row>
    <row r="20" spans="1:8" x14ac:dyDescent="0.2">
      <c r="A20" s="472"/>
      <c r="B20" s="474"/>
      <c r="C20" s="302"/>
      <c r="D20" s="304"/>
      <c r="E20" s="303"/>
      <c r="F20" s="301"/>
      <c r="G20" s="302"/>
      <c r="H20" s="282"/>
    </row>
    <row r="21" spans="1:8" x14ac:dyDescent="0.2">
      <c r="A21" s="472"/>
      <c r="B21" s="474"/>
      <c r="C21" s="411"/>
      <c r="D21" s="306"/>
      <c r="E21" s="410"/>
      <c r="F21" s="305"/>
      <c r="G21" s="411"/>
      <c r="H21" s="282"/>
    </row>
    <row r="22" spans="1:8" x14ac:dyDescent="0.2">
      <c r="A22" s="307" t="s">
        <v>541</v>
      </c>
      <c r="B22" s="300"/>
      <c r="C22" s="473"/>
      <c r="D22" s="473"/>
      <c r="E22" s="474"/>
      <c r="F22" s="562" t="s">
        <v>683</v>
      </c>
      <c r="G22" s="563"/>
      <c r="H22" s="282"/>
    </row>
    <row r="23" spans="1:8" x14ac:dyDescent="0.2">
      <c r="A23" s="307" t="s">
        <v>542</v>
      </c>
      <c r="B23" s="473"/>
      <c r="C23" s="473"/>
      <c r="D23" s="473"/>
      <c r="E23" s="474"/>
      <c r="F23" s="564"/>
      <c r="G23" s="565"/>
      <c r="H23" s="282"/>
    </row>
    <row r="24" spans="1:8" x14ac:dyDescent="0.2">
      <c r="A24" s="557"/>
      <c r="B24" s="558"/>
      <c r="C24" s="558"/>
      <c r="D24" s="558"/>
      <c r="E24" s="559"/>
      <c r="F24" s="557"/>
      <c r="G24" s="559"/>
      <c r="H24" s="282"/>
    </row>
    <row r="25" spans="1:8" x14ac:dyDescent="0.2">
      <c r="A25" s="557"/>
      <c r="B25" s="558"/>
      <c r="C25" s="558"/>
      <c r="D25" s="558"/>
      <c r="E25" s="559"/>
      <c r="F25" s="557"/>
      <c r="G25" s="559"/>
      <c r="H25" s="282"/>
    </row>
    <row r="26" spans="1:8" x14ac:dyDescent="0.2">
      <c r="A26" s="557"/>
      <c r="B26" s="558"/>
      <c r="C26" s="558"/>
      <c r="D26" s="558"/>
      <c r="E26" s="559"/>
      <c r="F26" s="557"/>
      <c r="G26" s="559"/>
      <c r="H26" s="282"/>
    </row>
    <row r="27" spans="1:8" x14ac:dyDescent="0.2">
      <c r="A27" s="282"/>
      <c r="B27" s="282"/>
      <c r="C27" s="282"/>
      <c r="D27" s="282"/>
      <c r="E27" s="282"/>
      <c r="F27" s="282"/>
      <c r="G27" s="282"/>
      <c r="H27" s="282"/>
    </row>
    <row r="28" spans="1:8" x14ac:dyDescent="0.2">
      <c r="A28" s="554" t="s">
        <v>614</v>
      </c>
      <c r="B28" s="555"/>
      <c r="C28" s="555"/>
      <c r="D28" s="555"/>
      <c r="E28" s="556"/>
      <c r="F28" s="311"/>
      <c r="G28" s="282"/>
      <c r="H28" s="282"/>
    </row>
    <row r="29" spans="1:8" x14ac:dyDescent="0.2">
      <c r="A29" s="525" t="s">
        <v>543</v>
      </c>
      <c r="B29" s="526"/>
      <c r="C29" s="526"/>
      <c r="D29" s="526"/>
      <c r="E29" s="527"/>
      <c r="F29" s="68"/>
      <c r="G29" s="282"/>
      <c r="H29" s="282"/>
    </row>
    <row r="30" spans="1:8" ht="12.75" customHeight="1" x14ac:dyDescent="0.2">
      <c r="A30" s="286"/>
      <c r="B30" s="291"/>
      <c r="C30" s="560" t="s">
        <v>544</v>
      </c>
      <c r="D30" s="561"/>
      <c r="E30" s="315" t="s">
        <v>545</v>
      </c>
      <c r="F30" s="312"/>
      <c r="G30" s="282" t="s">
        <v>236</v>
      </c>
      <c r="H30" s="282"/>
    </row>
    <row r="31" spans="1:8" ht="13.5" thickBot="1" x14ac:dyDescent="0.25">
      <c r="A31" s="292" t="s">
        <v>546</v>
      </c>
      <c r="B31" s="293"/>
      <c r="C31" s="86" t="s">
        <v>187</v>
      </c>
      <c r="D31" s="280" t="s">
        <v>188</v>
      </c>
      <c r="E31" s="107"/>
      <c r="F31" s="312"/>
      <c r="G31" s="282" t="s">
        <v>236</v>
      </c>
      <c r="H31" s="282"/>
    </row>
    <row r="32" spans="1:8" x14ac:dyDescent="0.2">
      <c r="A32" s="167" t="s">
        <v>547</v>
      </c>
      <c r="B32" s="279"/>
      <c r="C32" s="413"/>
      <c r="D32" s="414"/>
      <c r="E32" s="413"/>
      <c r="F32" s="313"/>
      <c r="G32" s="282"/>
      <c r="H32" s="282"/>
    </row>
    <row r="33" spans="1:8" x14ac:dyDescent="0.2">
      <c r="A33" s="222" t="s">
        <v>548</v>
      </c>
      <c r="B33" s="182"/>
      <c r="C33" s="331"/>
      <c r="D33" s="412"/>
      <c r="E33" s="331"/>
      <c r="F33" s="313"/>
      <c r="G33" s="282"/>
      <c r="H33" s="282"/>
    </row>
    <row r="34" spans="1:8" x14ac:dyDescent="0.2">
      <c r="A34" s="222" t="s">
        <v>549</v>
      </c>
      <c r="B34" s="182"/>
      <c r="C34" s="331"/>
      <c r="D34" s="412"/>
      <c r="E34" s="331"/>
      <c r="F34" s="313"/>
      <c r="G34" s="282"/>
      <c r="H34" s="282"/>
    </row>
    <row r="35" spans="1:8" x14ac:dyDescent="0.2">
      <c r="A35" s="222" t="s">
        <v>550</v>
      </c>
      <c r="B35" s="182"/>
      <c r="C35" s="331"/>
      <c r="D35" s="412"/>
      <c r="E35" s="331"/>
      <c r="F35" s="313"/>
      <c r="G35" s="282"/>
      <c r="H35" s="282"/>
    </row>
    <row r="36" spans="1:8" x14ac:dyDescent="0.2">
      <c r="A36" s="222" t="s">
        <v>198</v>
      </c>
      <c r="B36" s="182"/>
      <c r="C36" s="331"/>
      <c r="D36" s="412"/>
      <c r="E36" s="331"/>
      <c r="F36" s="313"/>
      <c r="G36" s="282"/>
      <c r="H36" s="282"/>
    </row>
    <row r="37" spans="1:8" x14ac:dyDescent="0.2">
      <c r="A37" s="222" t="s">
        <v>199</v>
      </c>
      <c r="B37" s="182"/>
      <c r="C37" s="331"/>
      <c r="D37" s="412"/>
      <c r="E37" s="331"/>
      <c r="F37" s="313"/>
      <c r="G37" s="282"/>
      <c r="H37" s="282"/>
    </row>
    <row r="38" spans="1:8" x14ac:dyDescent="0.2">
      <c r="A38" s="336"/>
      <c r="B38" s="408"/>
      <c r="C38" s="331"/>
      <c r="D38" s="412"/>
      <c r="E38" s="331"/>
      <c r="F38" s="313"/>
      <c r="G38" s="282"/>
      <c r="H38" s="282"/>
    </row>
    <row r="39" spans="1:8" x14ac:dyDescent="0.2">
      <c r="A39" s="336"/>
      <c r="B39" s="408"/>
      <c r="C39" s="331"/>
      <c r="D39" s="412"/>
      <c r="E39" s="331"/>
      <c r="F39" s="313"/>
      <c r="G39" s="282"/>
      <c r="H39" s="282"/>
    </row>
    <row r="40" spans="1:8" x14ac:dyDescent="0.2">
      <c r="A40" s="528" t="s">
        <v>27</v>
      </c>
      <c r="B40" s="529"/>
      <c r="C40" s="529"/>
      <c r="D40" s="544"/>
      <c r="E40" s="401">
        <f t="shared" ref="E40" si="0">SUM(E32:E39)</f>
        <v>0</v>
      </c>
      <c r="F40" s="314"/>
      <c r="G40" s="282"/>
      <c r="H40" s="282"/>
    </row>
    <row r="41" spans="1:8" x14ac:dyDescent="0.2">
      <c r="A41" s="282"/>
      <c r="B41" s="282"/>
      <c r="C41" s="282"/>
      <c r="D41" s="282"/>
      <c r="E41" s="282"/>
      <c r="F41" s="282"/>
      <c r="G41" s="282"/>
      <c r="H41" s="282"/>
    </row>
    <row r="42" spans="1:8" x14ac:dyDescent="0.2">
      <c r="A42" s="551" t="s">
        <v>615</v>
      </c>
      <c r="B42" s="552"/>
      <c r="C42" s="552"/>
      <c r="D42" s="552"/>
      <c r="E42" s="552"/>
      <c r="F42" s="552"/>
      <c r="G42" s="552"/>
      <c r="H42" s="553"/>
    </row>
    <row r="43" spans="1:8" x14ac:dyDescent="0.2">
      <c r="A43" s="283"/>
      <c r="B43" s="283"/>
      <c r="C43" s="286"/>
      <c r="D43" s="291"/>
      <c r="E43" s="283" t="s">
        <v>170</v>
      </c>
      <c r="F43" s="283" t="s">
        <v>551</v>
      </c>
      <c r="G43" s="283" t="s">
        <v>551</v>
      </c>
      <c r="H43" s="283" t="s">
        <v>293</v>
      </c>
    </row>
    <row r="44" spans="1:8" ht="13.5" thickBot="1" x14ac:dyDescent="0.25">
      <c r="A44" s="86" t="s">
        <v>258</v>
      </c>
      <c r="B44" s="86" t="s">
        <v>18</v>
      </c>
      <c r="C44" s="292" t="s">
        <v>134</v>
      </c>
      <c r="D44" s="293"/>
      <c r="E44" s="86" t="s">
        <v>263</v>
      </c>
      <c r="F44" s="86" t="s">
        <v>552</v>
      </c>
      <c r="G44" s="86" t="s">
        <v>553</v>
      </c>
      <c r="H44" s="86" t="s">
        <v>554</v>
      </c>
    </row>
    <row r="45" spans="1:8" x14ac:dyDescent="0.2">
      <c r="A45" s="97">
        <v>1</v>
      </c>
      <c r="B45" s="97">
        <v>630</v>
      </c>
      <c r="C45" s="279" t="s">
        <v>171</v>
      </c>
      <c r="D45" s="279"/>
      <c r="E45" s="308"/>
      <c r="F45" s="308"/>
      <c r="G45" s="308"/>
      <c r="H45" s="415">
        <f>F45+G45</f>
        <v>0</v>
      </c>
    </row>
    <row r="46" spans="1:8" x14ac:dyDescent="0.2">
      <c r="A46" s="57">
        <v>2</v>
      </c>
      <c r="B46" s="57">
        <v>670</v>
      </c>
      <c r="C46" s="182" t="s">
        <v>163</v>
      </c>
      <c r="D46" s="182"/>
      <c r="E46" s="309"/>
      <c r="F46" s="309"/>
      <c r="G46" s="309"/>
      <c r="H46" s="415">
        <f t="shared" ref="H46:H48" si="1">F46+G46</f>
        <v>0</v>
      </c>
    </row>
    <row r="47" spans="1:8" x14ac:dyDescent="0.2">
      <c r="A47" s="57">
        <v>3</v>
      </c>
      <c r="B47" s="57">
        <v>671</v>
      </c>
      <c r="C47" s="182" t="s">
        <v>164</v>
      </c>
      <c r="D47" s="182"/>
      <c r="E47" s="309"/>
      <c r="F47" s="309"/>
      <c r="G47" s="309"/>
      <c r="H47" s="415">
        <f t="shared" si="1"/>
        <v>0</v>
      </c>
    </row>
    <row r="48" spans="1:8" x14ac:dyDescent="0.2">
      <c r="A48" s="57">
        <v>4</v>
      </c>
      <c r="B48" s="57"/>
      <c r="C48" s="182"/>
      <c r="D48" s="182" t="s">
        <v>27</v>
      </c>
      <c r="E48" s="401">
        <f>SUM(E45:E47)</f>
        <v>0</v>
      </c>
      <c r="F48" s="402">
        <f t="shared" ref="F48:G48" si="2">SUM(F45:F47)</f>
        <v>0</v>
      </c>
      <c r="G48" s="402">
        <f t="shared" si="2"/>
        <v>0</v>
      </c>
      <c r="H48" s="415">
        <f t="shared" si="1"/>
        <v>0</v>
      </c>
    </row>
  </sheetData>
  <sheetProtection sheet="1" objects="1" scenarios="1"/>
  <mergeCells count="37">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 ref="A40:D4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B6" sqref="B6"/>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577" t="s">
        <v>616</v>
      </c>
      <c r="C1" s="578"/>
      <c r="D1" s="578"/>
      <c r="E1" s="578"/>
      <c r="F1" s="578"/>
      <c r="G1" s="578"/>
      <c r="H1" s="579"/>
    </row>
    <row r="2" spans="1:9" x14ac:dyDescent="0.2">
      <c r="B2" s="90" t="s">
        <v>62</v>
      </c>
      <c r="C2" s="59"/>
      <c r="F2" s="59"/>
      <c r="G2" s="324"/>
      <c r="H2" s="327"/>
    </row>
    <row r="3" spans="1:9" x14ac:dyDescent="0.2">
      <c r="B3" s="90" t="s">
        <v>555</v>
      </c>
      <c r="C3" s="59"/>
      <c r="F3" s="59"/>
      <c r="G3" s="324"/>
      <c r="H3" s="328"/>
    </row>
    <row r="4" spans="1:9" x14ac:dyDescent="0.2">
      <c r="B4" s="90" t="s">
        <v>556</v>
      </c>
      <c r="C4" s="59"/>
      <c r="F4" s="59"/>
      <c r="G4" s="324"/>
      <c r="H4" s="403">
        <f>SUM(H2:H3)</f>
        <v>0</v>
      </c>
    </row>
    <row r="5" spans="1:9" x14ac:dyDescent="0.2">
      <c r="B5" s="90" t="s">
        <v>557</v>
      </c>
      <c r="C5" s="59"/>
      <c r="F5" s="59"/>
      <c r="G5" s="324"/>
      <c r="H5" s="328"/>
    </row>
    <row r="6" spans="1:9" x14ac:dyDescent="0.2">
      <c r="B6" s="90" t="s">
        <v>706</v>
      </c>
      <c r="C6" s="59"/>
      <c r="F6" s="59"/>
      <c r="G6" s="324"/>
      <c r="H6" s="328"/>
    </row>
    <row r="7" spans="1:9" x14ac:dyDescent="0.2">
      <c r="B7" s="87" t="s">
        <v>125</v>
      </c>
      <c r="C7" s="64"/>
      <c r="D7" s="325"/>
      <c r="E7" s="325"/>
      <c r="F7" s="64"/>
      <c r="G7" s="326"/>
      <c r="H7" s="403">
        <f>SUM(H4:H6)</f>
        <v>0</v>
      </c>
    </row>
    <row r="10" spans="1:9" ht="13.5" thickBot="1" x14ac:dyDescent="0.25">
      <c r="A10" s="581" t="s">
        <v>617</v>
      </c>
      <c r="B10" s="582"/>
      <c r="C10" s="583"/>
      <c r="E10" s="587" t="s">
        <v>672</v>
      </c>
      <c r="F10" s="588"/>
      <c r="G10" s="588"/>
      <c r="H10" s="588"/>
      <c r="I10" s="589"/>
    </row>
    <row r="11" spans="1:9" x14ac:dyDescent="0.2">
      <c r="A11" s="584" t="s">
        <v>558</v>
      </c>
      <c r="B11" s="585"/>
      <c r="C11" s="586"/>
      <c r="D11" s="311"/>
      <c r="E11" s="90" t="s">
        <v>559</v>
      </c>
      <c r="F11" s="59"/>
      <c r="G11" s="59"/>
      <c r="H11" s="59"/>
      <c r="I11" s="329"/>
    </row>
    <row r="12" spans="1:9" x14ac:dyDescent="0.2">
      <c r="A12" s="167" t="s">
        <v>200</v>
      </c>
      <c r="B12" s="57" t="s">
        <v>276</v>
      </c>
      <c r="C12" s="57" t="s">
        <v>201</v>
      </c>
      <c r="E12" s="90">
        <v>1</v>
      </c>
      <c r="F12" s="59" t="s">
        <v>561</v>
      </c>
      <c r="H12" s="59"/>
      <c r="I12" s="310"/>
    </row>
    <row r="13" spans="1:9" x14ac:dyDescent="0.2">
      <c r="A13" s="294" t="s">
        <v>560</v>
      </c>
      <c r="B13" s="223"/>
      <c r="C13" s="223"/>
      <c r="E13" s="90">
        <v>2</v>
      </c>
      <c r="F13" s="59" t="s">
        <v>563</v>
      </c>
      <c r="H13" s="59"/>
      <c r="I13" s="223"/>
    </row>
    <row r="14" spans="1:9" x14ac:dyDescent="0.2">
      <c r="A14" s="222" t="s">
        <v>562</v>
      </c>
      <c r="B14" s="223"/>
      <c r="C14" s="223"/>
      <c r="E14" s="90">
        <v>3</v>
      </c>
      <c r="F14" s="295" t="s">
        <v>565</v>
      </c>
      <c r="H14" s="59"/>
      <c r="I14" s="223"/>
    </row>
    <row r="15" spans="1:9" x14ac:dyDescent="0.2">
      <c r="A15" s="222" t="s">
        <v>564</v>
      </c>
      <c r="B15" s="223"/>
      <c r="C15" s="223"/>
      <c r="E15" s="90" t="s">
        <v>567</v>
      </c>
      <c r="F15" s="59"/>
      <c r="G15" s="59"/>
      <c r="H15" s="59"/>
      <c r="I15" s="330"/>
    </row>
    <row r="16" spans="1:9" x14ac:dyDescent="0.2">
      <c r="A16" s="416" t="s">
        <v>566</v>
      </c>
      <c r="B16" s="223"/>
      <c r="C16" s="223"/>
      <c r="E16" s="87" t="s">
        <v>568</v>
      </c>
      <c r="F16" s="64"/>
      <c r="G16" s="64"/>
      <c r="H16" s="64"/>
      <c r="I16" s="310"/>
    </row>
    <row r="17" spans="1:9" x14ac:dyDescent="0.2">
      <c r="A17" s="416" t="s">
        <v>566</v>
      </c>
      <c r="B17" s="223"/>
      <c r="C17" s="223"/>
      <c r="E17" s="59"/>
      <c r="F17" s="59"/>
      <c r="G17" s="59"/>
      <c r="H17" s="59"/>
      <c r="I17" s="313"/>
    </row>
    <row r="18" spans="1:9" x14ac:dyDescent="0.2">
      <c r="A18" s="416" t="s">
        <v>566</v>
      </c>
      <c r="B18" s="223"/>
      <c r="C18" s="223"/>
    </row>
    <row r="19" spans="1:9" x14ac:dyDescent="0.2">
      <c r="A19" s="222" t="s">
        <v>27</v>
      </c>
      <c r="B19" s="404">
        <f>SUM(B13:B18)</f>
        <v>0</v>
      </c>
      <c r="C19" s="404">
        <f>SUM(C13:C18)</f>
        <v>0</v>
      </c>
    </row>
    <row r="22" spans="1:9" x14ac:dyDescent="0.2">
      <c r="A22" s="577" t="s">
        <v>618</v>
      </c>
      <c r="B22" s="578"/>
      <c r="C22" s="578"/>
      <c r="D22" s="578"/>
      <c r="E22" s="578"/>
      <c r="F22" s="578"/>
      <c r="G22" s="578"/>
      <c r="H22" s="578"/>
      <c r="I22" s="579"/>
    </row>
    <row r="23" spans="1:9" x14ac:dyDescent="0.2">
      <c r="A23" s="87"/>
      <c r="B23" s="109" t="s">
        <v>95</v>
      </c>
      <c r="C23" s="101"/>
      <c r="D23" s="101"/>
      <c r="E23" s="560" t="s">
        <v>569</v>
      </c>
      <c r="F23" s="580"/>
      <c r="G23" s="561"/>
      <c r="H23" s="109" t="s">
        <v>570</v>
      </c>
      <c r="I23" s="102"/>
    </row>
    <row r="24" spans="1:9" x14ac:dyDescent="0.2">
      <c r="A24" s="222" t="s">
        <v>571</v>
      </c>
      <c r="B24" s="297" t="s">
        <v>572</v>
      </c>
      <c r="C24" s="297" t="s">
        <v>573</v>
      </c>
      <c r="D24" s="297" t="s">
        <v>27</v>
      </c>
      <c r="E24" s="296" t="s">
        <v>572</v>
      </c>
      <c r="F24" s="297" t="s">
        <v>573</v>
      </c>
      <c r="G24" s="297" t="s">
        <v>27</v>
      </c>
      <c r="H24" s="296" t="s">
        <v>572</v>
      </c>
      <c r="I24" s="297" t="s">
        <v>573</v>
      </c>
    </row>
    <row r="25" spans="1:9" x14ac:dyDescent="0.2">
      <c r="A25" s="88" t="s">
        <v>574</v>
      </c>
      <c r="B25" s="223"/>
      <c r="C25" s="172"/>
      <c r="D25" s="405">
        <f>SUM(B25:C25)</f>
        <v>0</v>
      </c>
      <c r="E25" s="285"/>
      <c r="F25" s="285"/>
      <c r="G25" s="405">
        <f>SUM(E25:F25)</f>
        <v>0</v>
      </c>
      <c r="H25" s="405">
        <f>B25+E25</f>
        <v>0</v>
      </c>
      <c r="I25" s="404">
        <f>C25+F25</f>
        <v>0</v>
      </c>
    </row>
    <row r="26" spans="1:9" x14ac:dyDescent="0.2">
      <c r="A26" s="88" t="s">
        <v>575</v>
      </c>
      <c r="B26" s="223"/>
      <c r="C26" s="172"/>
      <c r="D26" s="405">
        <f t="shared" ref="D26:D31" si="0">SUM(B26:C26)</f>
        <v>0</v>
      </c>
      <c r="E26" s="285"/>
      <c r="F26" s="285"/>
      <c r="G26" s="405">
        <f t="shared" ref="G26:G31" si="1">SUM(E26:F26)</f>
        <v>0</v>
      </c>
      <c r="H26" s="405">
        <f t="shared" ref="H26:H32" si="2">B26+E26</f>
        <v>0</v>
      </c>
      <c r="I26" s="404">
        <f t="shared" ref="I26:I32" si="3">C26+F26</f>
        <v>0</v>
      </c>
    </row>
    <row r="27" spans="1:9" x14ac:dyDescent="0.2">
      <c r="A27" s="90" t="s">
        <v>198</v>
      </c>
      <c r="B27" s="223"/>
      <c r="C27" s="172"/>
      <c r="D27" s="405">
        <f t="shared" si="0"/>
        <v>0</v>
      </c>
      <c r="E27" s="285"/>
      <c r="F27" s="285"/>
      <c r="G27" s="405">
        <f t="shared" si="1"/>
        <v>0</v>
      </c>
      <c r="H27" s="405">
        <f t="shared" si="2"/>
        <v>0</v>
      </c>
      <c r="I27" s="404">
        <f t="shared" si="3"/>
        <v>0</v>
      </c>
    </row>
    <row r="28" spans="1:9" x14ac:dyDescent="0.2">
      <c r="A28" s="88" t="s">
        <v>576</v>
      </c>
      <c r="B28" s="223"/>
      <c r="C28" s="172"/>
      <c r="D28" s="405">
        <f t="shared" si="0"/>
        <v>0</v>
      </c>
      <c r="E28" s="285"/>
      <c r="F28" s="285"/>
      <c r="G28" s="405">
        <f t="shared" si="1"/>
        <v>0</v>
      </c>
      <c r="H28" s="405">
        <f t="shared" si="2"/>
        <v>0</v>
      </c>
      <c r="I28" s="404">
        <f t="shared" si="3"/>
        <v>0</v>
      </c>
    </row>
    <row r="29" spans="1:9" x14ac:dyDescent="0.2">
      <c r="A29" s="88" t="s">
        <v>577</v>
      </c>
      <c r="B29" s="223"/>
      <c r="C29" s="172"/>
      <c r="D29" s="405">
        <f t="shared" si="0"/>
        <v>0</v>
      </c>
      <c r="E29" s="285"/>
      <c r="F29" s="285"/>
      <c r="G29" s="405">
        <f t="shared" si="1"/>
        <v>0</v>
      </c>
      <c r="H29" s="405">
        <f t="shared" si="2"/>
        <v>0</v>
      </c>
      <c r="I29" s="404">
        <f t="shared" si="3"/>
        <v>0</v>
      </c>
    </row>
    <row r="30" spans="1:9" x14ac:dyDescent="0.2">
      <c r="A30" s="88" t="s">
        <v>199</v>
      </c>
      <c r="B30" s="223"/>
      <c r="C30" s="172"/>
      <c r="D30" s="405">
        <f t="shared" si="0"/>
        <v>0</v>
      </c>
      <c r="E30" s="285"/>
      <c r="F30" s="285"/>
      <c r="G30" s="405">
        <f t="shared" si="1"/>
        <v>0</v>
      </c>
      <c r="H30" s="405">
        <f t="shared" si="2"/>
        <v>0</v>
      </c>
      <c r="I30" s="404">
        <f t="shared" si="3"/>
        <v>0</v>
      </c>
    </row>
    <row r="31" spans="1:9" x14ac:dyDescent="0.2">
      <c r="A31" s="88"/>
      <c r="B31" s="223"/>
      <c r="C31" s="172"/>
      <c r="D31" s="405">
        <f t="shared" si="0"/>
        <v>0</v>
      </c>
      <c r="E31" s="285"/>
      <c r="F31" s="285"/>
      <c r="G31" s="405">
        <f t="shared" si="1"/>
        <v>0</v>
      </c>
      <c r="H31" s="405">
        <f t="shared" si="2"/>
        <v>0</v>
      </c>
      <c r="I31" s="404">
        <f t="shared" si="3"/>
        <v>0</v>
      </c>
    </row>
    <row r="32" spans="1:9" x14ac:dyDescent="0.2">
      <c r="A32" s="222" t="s">
        <v>27</v>
      </c>
      <c r="B32" s="404">
        <f>SUM(B25:B31)</f>
        <v>0</v>
      </c>
      <c r="C32" s="404">
        <f t="shared" ref="C32:D32" si="4">SUM(C25:C31)</f>
        <v>0</v>
      </c>
      <c r="D32" s="404">
        <f t="shared" si="4"/>
        <v>0</v>
      </c>
      <c r="E32" s="405">
        <f>SUM(E25:E31)</f>
        <v>0</v>
      </c>
      <c r="F32" s="405">
        <f t="shared" ref="F32:G32" si="5">SUM(F25:F31)</f>
        <v>0</v>
      </c>
      <c r="G32" s="405">
        <f t="shared" si="5"/>
        <v>0</v>
      </c>
      <c r="H32" s="405">
        <f t="shared" si="2"/>
        <v>0</v>
      </c>
      <c r="I32" s="404">
        <f t="shared" si="3"/>
        <v>0</v>
      </c>
    </row>
    <row r="33" spans="1:10" x14ac:dyDescent="0.2">
      <c r="A33" s="298" t="s">
        <v>624</v>
      </c>
    </row>
    <row r="36" spans="1:10" x14ac:dyDescent="0.2">
      <c r="A36" s="577" t="s">
        <v>619</v>
      </c>
      <c r="B36" s="578"/>
      <c r="C36" s="579"/>
      <c r="D36" s="577" t="s">
        <v>620</v>
      </c>
      <c r="E36" s="578"/>
      <c r="F36" s="578"/>
      <c r="G36" s="578"/>
      <c r="H36" s="578"/>
      <c r="I36" s="578"/>
      <c r="J36" s="579"/>
    </row>
    <row r="37" spans="1:10" x14ac:dyDescent="0.2">
      <c r="A37" s="323"/>
      <c r="B37" s="316"/>
      <c r="C37" s="283" t="s">
        <v>597</v>
      </c>
      <c r="D37" s="323"/>
      <c r="E37" s="311"/>
      <c r="F37" s="317"/>
      <c r="G37" s="317"/>
      <c r="H37" s="317"/>
      <c r="I37" s="317"/>
      <c r="J37" s="318"/>
    </row>
    <row r="38" spans="1:10" x14ac:dyDescent="0.2">
      <c r="A38" s="90"/>
      <c r="B38" s="284"/>
      <c r="C38" s="91" t="s">
        <v>598</v>
      </c>
      <c r="D38" s="90"/>
      <c r="E38" s="73"/>
      <c r="F38" s="283" t="s">
        <v>578</v>
      </c>
      <c r="G38" s="320" t="s">
        <v>579</v>
      </c>
      <c r="H38" s="283"/>
      <c r="I38" s="321" t="s">
        <v>595</v>
      </c>
      <c r="J38" s="84"/>
    </row>
    <row r="39" spans="1:10" x14ac:dyDescent="0.2">
      <c r="A39" s="231" t="s">
        <v>132</v>
      </c>
      <c r="B39" s="231" t="s">
        <v>264</v>
      </c>
      <c r="C39" s="97" t="s">
        <v>580</v>
      </c>
      <c r="D39" s="167" t="s">
        <v>132</v>
      </c>
      <c r="E39" s="166"/>
      <c r="F39" s="97" t="s">
        <v>581</v>
      </c>
      <c r="G39" s="319" t="s">
        <v>582</v>
      </c>
      <c r="H39" s="97" t="s">
        <v>583</v>
      </c>
      <c r="I39" s="322" t="s">
        <v>596</v>
      </c>
      <c r="J39" s="166" t="s">
        <v>584</v>
      </c>
    </row>
    <row r="40" spans="1:10" x14ac:dyDescent="0.2">
      <c r="A40" s="88" t="s">
        <v>194</v>
      </c>
      <c r="B40" s="223"/>
      <c r="C40" s="331"/>
      <c r="D40" s="88" t="s">
        <v>294</v>
      </c>
      <c r="E40" s="56"/>
      <c r="F40" s="119"/>
      <c r="G40" s="285"/>
      <c r="H40" s="119"/>
      <c r="I40" s="119"/>
      <c r="J40" s="406">
        <f>SUM(F40:I40)</f>
        <v>0</v>
      </c>
    </row>
    <row r="41" spans="1:10" x14ac:dyDescent="0.2">
      <c r="A41" s="88" t="s">
        <v>585</v>
      </c>
      <c r="B41" s="223"/>
      <c r="C41" s="331"/>
      <c r="D41" s="88" t="s">
        <v>296</v>
      </c>
      <c r="E41" s="56"/>
      <c r="F41" s="119"/>
      <c r="G41" s="285"/>
      <c r="H41" s="119"/>
      <c r="I41" s="119"/>
      <c r="J41" s="406">
        <f t="shared" ref="J41:J47" si="6">SUM(F41:I41)</f>
        <v>0</v>
      </c>
    </row>
    <row r="42" spans="1:10" x14ac:dyDescent="0.2">
      <c r="A42" s="88" t="s">
        <v>195</v>
      </c>
      <c r="B42" s="223"/>
      <c r="C42" s="331"/>
      <c r="D42" s="88" t="s">
        <v>295</v>
      </c>
      <c r="E42" s="56"/>
      <c r="F42" s="119"/>
      <c r="G42" s="285"/>
      <c r="H42" s="119"/>
      <c r="I42" s="119"/>
      <c r="J42" s="406">
        <f t="shared" si="6"/>
        <v>0</v>
      </c>
    </row>
    <row r="43" spans="1:10" x14ac:dyDescent="0.2">
      <c r="A43" s="88" t="s">
        <v>586</v>
      </c>
      <c r="B43" s="223"/>
      <c r="C43" s="331"/>
      <c r="D43" s="88" t="s">
        <v>587</v>
      </c>
      <c r="E43" s="56"/>
      <c r="F43" s="119"/>
      <c r="G43" s="285"/>
      <c r="H43" s="119"/>
      <c r="I43" s="119"/>
      <c r="J43" s="406">
        <f t="shared" si="6"/>
        <v>0</v>
      </c>
    </row>
    <row r="44" spans="1:10" x14ac:dyDescent="0.2">
      <c r="A44" s="88" t="s">
        <v>172</v>
      </c>
      <c r="B44" s="223"/>
      <c r="C44" s="331"/>
      <c r="D44" s="88" t="s">
        <v>588</v>
      </c>
      <c r="E44" s="56"/>
      <c r="F44" s="119"/>
      <c r="G44" s="285"/>
      <c r="H44" s="119"/>
      <c r="I44" s="119"/>
      <c r="J44" s="406">
        <f t="shared" si="6"/>
        <v>0</v>
      </c>
    </row>
    <row r="45" spans="1:10" x14ac:dyDescent="0.2">
      <c r="A45" s="88"/>
      <c r="B45" s="223"/>
      <c r="C45" s="331"/>
      <c r="D45" s="88" t="s">
        <v>199</v>
      </c>
      <c r="E45" s="56"/>
      <c r="F45" s="119"/>
      <c r="G45" s="285"/>
      <c r="H45" s="119"/>
      <c r="I45" s="119"/>
      <c r="J45" s="406">
        <f t="shared" si="6"/>
        <v>0</v>
      </c>
    </row>
    <row r="46" spans="1:10" x14ac:dyDescent="0.2">
      <c r="A46" s="88"/>
      <c r="B46" s="223"/>
      <c r="C46" s="331"/>
      <c r="D46" s="88"/>
      <c r="E46" s="56"/>
      <c r="F46" s="119"/>
      <c r="G46" s="285"/>
      <c r="H46" s="119"/>
      <c r="I46" s="119"/>
      <c r="J46" s="406">
        <f t="shared" si="6"/>
        <v>0</v>
      </c>
    </row>
    <row r="47" spans="1:10" x14ac:dyDescent="0.2">
      <c r="A47" s="88"/>
      <c r="B47" s="223"/>
      <c r="C47" s="331"/>
      <c r="D47" s="88"/>
      <c r="E47" s="56"/>
      <c r="F47" s="119"/>
      <c r="G47" s="285"/>
      <c r="H47" s="119"/>
      <c r="I47" s="119"/>
      <c r="J47" s="406">
        <f t="shared" si="6"/>
        <v>0</v>
      </c>
    </row>
    <row r="48" spans="1:10" x14ac:dyDescent="0.2">
      <c r="A48" s="88" t="s">
        <v>589</v>
      </c>
      <c r="B48" s="404">
        <f>SUM(B40:B47)</f>
        <v>0</v>
      </c>
      <c r="C48" s="404">
        <f t="shared" ref="C48" si="7">SUM(C40:C47)</f>
        <v>0</v>
      </c>
      <c r="D48" s="222" t="s">
        <v>590</v>
      </c>
      <c r="E48" s="290"/>
      <c r="F48" s="382">
        <f>SUM(F40:F47)</f>
        <v>0</v>
      </c>
      <c r="G48" s="382">
        <f t="shared" ref="G48:J48" si="8">SUM(G40:G47)</f>
        <v>0</v>
      </c>
      <c r="H48" s="382">
        <f t="shared" si="8"/>
        <v>0</v>
      </c>
      <c r="I48" s="382">
        <f t="shared" si="8"/>
        <v>0</v>
      </c>
      <c r="J48" s="382">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38"/>
  <sheetViews>
    <sheetView zoomScale="70" zoomScaleNormal="70" workbookViewId="0">
      <selection activeCell="H14" sqref="H14"/>
    </sheetView>
  </sheetViews>
  <sheetFormatPr defaultRowHeight="14.25" x14ac:dyDescent="0.2"/>
  <cols>
    <col min="1" max="1" width="92.28515625" style="24" customWidth="1"/>
    <col min="2" max="2" width="9.140625" style="25"/>
    <col min="3" max="16384" width="9.140625" style="24"/>
  </cols>
  <sheetData>
    <row r="1" spans="1:11" ht="18" x14ac:dyDescent="0.25">
      <c r="A1" s="458" t="s">
        <v>3</v>
      </c>
      <c r="B1" s="458"/>
    </row>
    <row r="3" spans="1:11" x14ac:dyDescent="0.2">
      <c r="B3" s="374" t="s">
        <v>4</v>
      </c>
    </row>
    <row r="4" spans="1:11" ht="15.75" customHeight="1" x14ac:dyDescent="0.2">
      <c r="A4" s="24" t="s">
        <v>477</v>
      </c>
      <c r="B4" s="25">
        <v>3</v>
      </c>
    </row>
    <row r="5" spans="1:11" ht="15.75" customHeight="1" x14ac:dyDescent="0.2">
      <c r="A5" s="24" t="s">
        <v>5</v>
      </c>
      <c r="B5" s="25">
        <v>4</v>
      </c>
    </row>
    <row r="6" spans="1:11" ht="15.75" customHeight="1" x14ac:dyDescent="0.2">
      <c r="A6" s="24" t="s">
        <v>173</v>
      </c>
      <c r="B6" s="25">
        <v>5</v>
      </c>
    </row>
    <row r="7" spans="1:11" ht="15.75" customHeight="1" x14ac:dyDescent="0.2">
      <c r="A7" s="24" t="s">
        <v>478</v>
      </c>
      <c r="B7" s="371" t="s">
        <v>642</v>
      </c>
    </row>
    <row r="8" spans="1:11" ht="15.75" customHeight="1" x14ac:dyDescent="0.2">
      <c r="A8" s="24" t="s">
        <v>657</v>
      </c>
      <c r="B8" s="371">
        <v>8</v>
      </c>
    </row>
    <row r="9" spans="1:11" ht="15.75" customHeight="1" x14ac:dyDescent="0.2">
      <c r="A9" s="24" t="s">
        <v>643</v>
      </c>
      <c r="B9" s="375">
        <v>8</v>
      </c>
      <c r="C9" s="1"/>
      <c r="D9" s="1"/>
      <c r="E9" s="1"/>
      <c r="F9" s="1"/>
      <c r="G9" s="1"/>
      <c r="H9" s="1"/>
      <c r="I9" s="1"/>
      <c r="J9" s="1"/>
    </row>
    <row r="10" spans="1:11" ht="15.75" customHeight="1" x14ac:dyDescent="0.2">
      <c r="A10" s="372" t="s">
        <v>644</v>
      </c>
      <c r="B10" s="25">
        <v>9</v>
      </c>
      <c r="C10" s="372"/>
      <c r="D10" s="372"/>
      <c r="E10" s="372"/>
      <c r="F10" s="372"/>
      <c r="G10" s="372"/>
      <c r="H10" s="372"/>
      <c r="I10" s="372"/>
      <c r="J10" s="372"/>
    </row>
    <row r="11" spans="1:11" ht="15.75" customHeight="1" x14ac:dyDescent="0.2">
      <c r="A11" s="372" t="s">
        <v>645</v>
      </c>
      <c r="B11" s="25">
        <v>9</v>
      </c>
      <c r="C11" s="372"/>
      <c r="D11" s="372"/>
      <c r="E11" s="372"/>
      <c r="F11" s="372"/>
      <c r="G11" s="372"/>
      <c r="H11" s="372"/>
      <c r="I11" s="372"/>
      <c r="J11" s="372"/>
    </row>
    <row r="12" spans="1:11" ht="15.75" customHeight="1" x14ac:dyDescent="0.2">
      <c r="A12" s="372" t="s">
        <v>646</v>
      </c>
      <c r="B12" s="25">
        <v>10</v>
      </c>
      <c r="C12" s="372"/>
      <c r="D12" s="372"/>
      <c r="E12" s="372"/>
      <c r="F12" s="372"/>
      <c r="G12" s="372"/>
      <c r="H12" s="372"/>
      <c r="I12" s="372"/>
      <c r="J12" s="372"/>
      <c r="K12" s="372"/>
    </row>
    <row r="13" spans="1:11" ht="15.75" customHeight="1" x14ac:dyDescent="0.2">
      <c r="A13" s="376" t="s">
        <v>647</v>
      </c>
      <c r="B13" s="377">
        <v>11</v>
      </c>
      <c r="C13" s="376"/>
      <c r="D13" s="376"/>
      <c r="E13" s="376"/>
      <c r="F13" s="376"/>
      <c r="G13" s="376"/>
      <c r="H13" s="376"/>
      <c r="I13" s="376"/>
      <c r="J13" s="372"/>
      <c r="K13" s="372"/>
    </row>
    <row r="14" spans="1:11" ht="15.75" customHeight="1" x14ac:dyDescent="0.2">
      <c r="A14" s="376" t="s">
        <v>648</v>
      </c>
      <c r="B14" s="377">
        <v>11</v>
      </c>
      <c r="C14" s="376"/>
      <c r="D14" s="376"/>
      <c r="E14" s="376"/>
      <c r="F14" s="376"/>
      <c r="G14" s="376"/>
      <c r="H14" s="376"/>
      <c r="I14" s="376"/>
      <c r="J14" s="372"/>
      <c r="K14" s="372"/>
    </row>
    <row r="15" spans="1:11" ht="15.75" customHeight="1" x14ac:dyDescent="0.2">
      <c r="A15" s="376" t="s">
        <v>649</v>
      </c>
      <c r="B15" s="377">
        <v>11</v>
      </c>
      <c r="C15" s="376"/>
      <c r="D15" s="376"/>
      <c r="E15" s="376"/>
      <c r="F15" s="376"/>
      <c r="G15" s="376"/>
      <c r="H15" s="376"/>
      <c r="I15" s="376"/>
      <c r="J15" s="372"/>
      <c r="K15" s="372"/>
    </row>
    <row r="16" spans="1:11" ht="15.75" customHeight="1" x14ac:dyDescent="0.2">
      <c r="A16" s="378" t="s">
        <v>650</v>
      </c>
      <c r="B16" s="379">
        <v>12</v>
      </c>
      <c r="C16" s="378"/>
      <c r="D16" s="378"/>
      <c r="E16" s="378"/>
      <c r="F16" s="376"/>
      <c r="G16" s="376"/>
      <c r="H16" s="376"/>
      <c r="I16" s="376"/>
      <c r="J16" s="372"/>
      <c r="K16" s="372"/>
    </row>
    <row r="17" spans="1:11" ht="15.75" customHeight="1" x14ac:dyDescent="0.2">
      <c r="A17" s="372" t="s">
        <v>651</v>
      </c>
      <c r="B17" s="25">
        <v>12</v>
      </c>
      <c r="C17" s="372"/>
      <c r="D17" s="372"/>
      <c r="E17" s="372"/>
      <c r="F17" s="376"/>
      <c r="G17" s="376"/>
      <c r="H17" s="376"/>
      <c r="I17" s="376"/>
      <c r="J17" s="372"/>
      <c r="K17" s="372"/>
    </row>
    <row r="18" spans="1:11" ht="15.75" customHeight="1" x14ac:dyDescent="0.2">
      <c r="A18" s="372" t="s">
        <v>652</v>
      </c>
      <c r="B18" s="25">
        <v>12</v>
      </c>
      <c r="C18" s="372"/>
      <c r="D18" s="372"/>
      <c r="E18" s="372"/>
      <c r="F18" s="376"/>
      <c r="G18" s="376"/>
      <c r="H18" s="376"/>
      <c r="I18" s="376"/>
      <c r="J18" s="372"/>
      <c r="K18" s="372"/>
    </row>
    <row r="19" spans="1:11" ht="15.75" customHeight="1" x14ac:dyDescent="0.2">
      <c r="A19" s="372" t="s">
        <v>653</v>
      </c>
      <c r="B19" s="25">
        <v>13</v>
      </c>
      <c r="C19" s="372"/>
      <c r="D19" s="372"/>
      <c r="E19" s="372"/>
      <c r="F19" s="372"/>
      <c r="G19" s="376"/>
      <c r="H19" s="376"/>
      <c r="I19" s="376"/>
      <c r="J19" s="372"/>
      <c r="K19" s="372"/>
    </row>
    <row r="20" spans="1:11" ht="15.75" customHeight="1" x14ac:dyDescent="0.2">
      <c r="A20" s="380" t="s">
        <v>654</v>
      </c>
      <c r="B20" s="381">
        <v>13</v>
      </c>
      <c r="C20" s="380"/>
      <c r="D20" s="380"/>
      <c r="E20" s="380"/>
      <c r="F20" s="380"/>
      <c r="G20" s="380"/>
      <c r="H20" s="380"/>
      <c r="I20" s="376"/>
      <c r="J20" s="372"/>
      <c r="K20" s="372"/>
    </row>
    <row r="21" spans="1:11" ht="15.75" customHeight="1" x14ac:dyDescent="0.2">
      <c r="A21" s="24" t="s">
        <v>655</v>
      </c>
      <c r="B21" s="25">
        <v>14</v>
      </c>
    </row>
    <row r="22" spans="1:11" ht="15.75" customHeight="1" x14ac:dyDescent="0.2">
      <c r="A22" s="372" t="s">
        <v>656</v>
      </c>
      <c r="B22" s="25">
        <v>15</v>
      </c>
      <c r="C22" s="372"/>
      <c r="D22" s="372"/>
      <c r="E22" s="372"/>
      <c r="F22" s="372"/>
      <c r="G22" s="372"/>
      <c r="H22" s="372"/>
    </row>
    <row r="23" spans="1:11" ht="15.75" customHeight="1" x14ac:dyDescent="0.2">
      <c r="A23" s="372" t="s">
        <v>658</v>
      </c>
      <c r="B23" s="25">
        <v>16</v>
      </c>
      <c r="C23" s="372"/>
      <c r="D23" s="372"/>
      <c r="E23" s="372"/>
      <c r="F23" s="372"/>
      <c r="G23" s="372"/>
      <c r="H23" s="372"/>
    </row>
    <row r="24" spans="1:11" ht="15.75" customHeight="1" x14ac:dyDescent="0.2">
      <c r="A24" s="372" t="s">
        <v>659</v>
      </c>
      <c r="B24" s="375">
        <v>17</v>
      </c>
      <c r="C24" s="373"/>
      <c r="D24" s="373"/>
      <c r="E24" s="373"/>
      <c r="F24" s="373"/>
    </row>
    <row r="25" spans="1:11" ht="15.75" customHeight="1" x14ac:dyDescent="0.2">
      <c r="A25" s="372" t="s">
        <v>664</v>
      </c>
      <c r="B25" s="25">
        <v>17</v>
      </c>
      <c r="C25" s="372"/>
      <c r="D25" s="372"/>
      <c r="E25" s="372"/>
      <c r="F25" s="372"/>
    </row>
    <row r="26" spans="1:11" ht="15.75" customHeight="1" x14ac:dyDescent="0.2">
      <c r="A26" s="372" t="s">
        <v>665</v>
      </c>
      <c r="B26" s="25">
        <v>17</v>
      </c>
      <c r="C26" s="372"/>
      <c r="D26" s="372"/>
      <c r="E26" s="372"/>
      <c r="F26" s="372"/>
    </row>
    <row r="27" spans="1:11" ht="15.75" customHeight="1" x14ac:dyDescent="0.2">
      <c r="A27" s="24" t="s">
        <v>666</v>
      </c>
      <c r="B27" s="25">
        <v>18</v>
      </c>
    </row>
    <row r="28" spans="1:11" ht="15.75" customHeight="1" x14ac:dyDescent="0.2">
      <c r="A28" s="24" t="s">
        <v>667</v>
      </c>
      <c r="B28" s="25">
        <v>18</v>
      </c>
    </row>
    <row r="29" spans="1:11" ht="15.75" customHeight="1" x14ac:dyDescent="0.2">
      <c r="A29" s="24" t="s">
        <v>668</v>
      </c>
      <c r="B29" s="25">
        <v>18</v>
      </c>
    </row>
    <row r="30" spans="1:11" ht="15.75" customHeight="1" x14ac:dyDescent="0.2">
      <c r="A30" s="24" t="s">
        <v>669</v>
      </c>
      <c r="B30" s="25">
        <v>19</v>
      </c>
    </row>
    <row r="31" spans="1:11" ht="15.75" customHeight="1" x14ac:dyDescent="0.2">
      <c r="A31" s="24" t="s">
        <v>670</v>
      </c>
      <c r="B31" s="25">
        <v>19</v>
      </c>
    </row>
    <row r="32" spans="1:11" ht="15.75" customHeight="1" x14ac:dyDescent="0.2">
      <c r="A32" s="24" t="s">
        <v>671</v>
      </c>
      <c r="B32" s="25">
        <v>19</v>
      </c>
    </row>
    <row r="33" spans="1:2" ht="15.75" customHeight="1" x14ac:dyDescent="0.2">
      <c r="A33" s="24" t="s">
        <v>673</v>
      </c>
      <c r="B33" s="25">
        <v>19</v>
      </c>
    </row>
    <row r="34" spans="1:2" ht="15.75" customHeight="1" x14ac:dyDescent="0.2">
      <c r="A34" s="24" t="s">
        <v>674</v>
      </c>
      <c r="B34" s="25">
        <v>19</v>
      </c>
    </row>
    <row r="35" spans="1:2" ht="15.75" customHeight="1" x14ac:dyDescent="0.2">
      <c r="A35" s="24" t="s">
        <v>675</v>
      </c>
      <c r="B35" s="25">
        <v>19</v>
      </c>
    </row>
    <row r="36" spans="1:2" ht="15.75" customHeight="1" x14ac:dyDescent="0.2">
      <c r="A36" s="24" t="s">
        <v>676</v>
      </c>
      <c r="B36" s="371">
        <v>20</v>
      </c>
    </row>
    <row r="37" spans="1:2" ht="15.75" customHeight="1" x14ac:dyDescent="0.2">
      <c r="A37" s="24" t="s">
        <v>677</v>
      </c>
      <c r="B37" s="25">
        <v>21</v>
      </c>
    </row>
    <row r="38" spans="1:2" ht="15.75" customHeight="1" x14ac:dyDescent="0.2">
      <c r="A38" s="24" t="s">
        <v>6</v>
      </c>
      <c r="B38" s="25">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topLeftCell="A26" zoomScaleNormal="100" workbookViewId="0">
      <selection activeCell="G7" sqref="G7:J7"/>
    </sheetView>
  </sheetViews>
  <sheetFormatPr defaultRowHeight="12.75" x14ac:dyDescent="0.2"/>
  <cols>
    <col min="1" max="1" width="3.85546875" style="59" customWidth="1"/>
    <col min="2" max="4" width="9.140625" style="59"/>
    <col min="5" max="5" width="10.28515625" style="59" customWidth="1"/>
    <col min="6" max="6" width="12.7109375" style="59" customWidth="1"/>
    <col min="7" max="7" width="9.140625" style="59"/>
    <col min="8" max="8" width="12.28515625" style="59" bestFit="1" customWidth="1"/>
    <col min="9" max="9" width="11" style="59" customWidth="1"/>
    <col min="10" max="10" width="12.5703125" style="59" customWidth="1"/>
    <col min="11" max="11" width="11.28515625" style="59" customWidth="1"/>
    <col min="12" max="16384" width="9.140625" style="59"/>
  </cols>
  <sheetData>
    <row r="1" spans="1:11" ht="15.75" x14ac:dyDescent="0.25">
      <c r="A1" s="466" t="s">
        <v>621</v>
      </c>
      <c r="B1" s="466"/>
      <c r="C1" s="466"/>
      <c r="D1" s="466"/>
      <c r="E1" s="466"/>
      <c r="F1" s="466"/>
      <c r="G1" s="466"/>
      <c r="H1" s="466"/>
      <c r="I1" s="466"/>
      <c r="J1" s="466"/>
    </row>
    <row r="2" spans="1:11" ht="22.5" customHeight="1" x14ac:dyDescent="0.25">
      <c r="A2" s="590" t="s">
        <v>105</v>
      </c>
      <c r="B2" s="591"/>
      <c r="C2" s="591"/>
      <c r="D2" s="591"/>
      <c r="E2" s="591"/>
      <c r="F2" s="591"/>
      <c r="G2" s="591"/>
      <c r="H2" s="591"/>
      <c r="I2" s="591"/>
      <c r="J2" s="591"/>
      <c r="K2" s="65"/>
    </row>
    <row r="3" spans="1:11" ht="15.75" x14ac:dyDescent="0.25">
      <c r="A3" s="466" t="s">
        <v>63</v>
      </c>
      <c r="B3" s="466"/>
      <c r="C3" s="466"/>
      <c r="D3" s="466"/>
      <c r="E3" s="466"/>
      <c r="F3" s="466"/>
      <c r="G3" s="466"/>
      <c r="H3" s="466"/>
      <c r="I3" s="466"/>
      <c r="J3" s="466"/>
      <c r="K3" s="65"/>
    </row>
    <row r="5" spans="1:11" ht="36" customHeight="1" x14ac:dyDescent="0.2">
      <c r="A5" s="592" t="s">
        <v>307</v>
      </c>
      <c r="B5" s="592"/>
      <c r="C5" s="592"/>
      <c r="D5" s="592"/>
      <c r="E5" s="592"/>
      <c r="F5" s="592"/>
      <c r="G5" s="592"/>
      <c r="H5" s="592"/>
      <c r="I5" s="592"/>
      <c r="J5" s="592"/>
      <c r="K5" s="66"/>
    </row>
    <row r="7" spans="1:11" x14ac:dyDescent="0.2">
      <c r="A7" s="67" t="s">
        <v>216</v>
      </c>
      <c r="B7" s="59" t="s">
        <v>250</v>
      </c>
      <c r="G7" s="545"/>
      <c r="H7" s="545"/>
      <c r="I7" s="545"/>
      <c r="J7" s="545"/>
    </row>
    <row r="8" spans="1:11" x14ac:dyDescent="0.2">
      <c r="A8" s="68"/>
      <c r="I8" s="9" t="s">
        <v>236</v>
      </c>
    </row>
    <row r="9" spans="1:11" x14ac:dyDescent="0.2">
      <c r="A9" s="68"/>
      <c r="B9" s="59" t="s">
        <v>234</v>
      </c>
      <c r="C9" s="29"/>
      <c r="D9" s="461"/>
      <c r="E9" s="461"/>
      <c r="F9" s="461"/>
      <c r="G9" s="461"/>
      <c r="H9" s="461"/>
      <c r="I9" s="461"/>
      <c r="J9" s="461"/>
    </row>
    <row r="10" spans="1:11" x14ac:dyDescent="0.2">
      <c r="A10" s="68"/>
      <c r="B10" s="59" t="s">
        <v>235</v>
      </c>
      <c r="C10" s="29"/>
      <c r="D10" s="461"/>
      <c r="E10" s="461"/>
      <c r="F10" s="461"/>
      <c r="G10" s="461"/>
      <c r="H10" s="461"/>
      <c r="I10" s="461"/>
      <c r="J10" s="461"/>
    </row>
    <row r="11" spans="1:11" x14ac:dyDescent="0.2">
      <c r="A11" s="68"/>
      <c r="B11" s="59" t="s">
        <v>192</v>
      </c>
      <c r="D11" s="461"/>
      <c r="E11" s="461"/>
      <c r="F11" s="461"/>
      <c r="G11" s="461"/>
      <c r="H11" s="461"/>
      <c r="I11" s="461"/>
      <c r="J11" s="461"/>
    </row>
    <row r="12" spans="1:11" x14ac:dyDescent="0.2">
      <c r="A12" s="68"/>
      <c r="B12" s="59" t="s">
        <v>12</v>
      </c>
      <c r="D12" s="461"/>
      <c r="E12" s="461"/>
      <c r="F12" s="461"/>
      <c r="G12" s="461"/>
      <c r="H12" s="461"/>
      <c r="I12" s="461"/>
      <c r="J12" s="461"/>
    </row>
    <row r="13" spans="1:11" x14ac:dyDescent="0.2">
      <c r="A13" s="68"/>
      <c r="B13" s="59" t="s">
        <v>193</v>
      </c>
      <c r="D13" s="593"/>
      <c r="E13" s="593"/>
      <c r="F13" s="593"/>
      <c r="G13" s="593"/>
      <c r="H13" s="593"/>
      <c r="I13" s="593"/>
      <c r="J13" s="593"/>
    </row>
    <row r="14" spans="1:11" x14ac:dyDescent="0.2">
      <c r="A14" s="68"/>
    </row>
    <row r="15" spans="1:11" x14ac:dyDescent="0.2">
      <c r="A15" s="67" t="s">
        <v>219</v>
      </c>
      <c r="B15" s="59" t="s">
        <v>251</v>
      </c>
    </row>
    <row r="16" spans="1:11" x14ac:dyDescent="0.2">
      <c r="A16" s="67"/>
    </row>
    <row r="17" spans="1:10" ht="51.75" thickBot="1" x14ac:dyDescent="0.25">
      <c r="A17" s="67"/>
      <c r="B17" s="69" t="s">
        <v>253</v>
      </c>
      <c r="C17" s="594">
        <f>'B-1'!H14+'B-1'!H29</f>
        <v>0</v>
      </c>
      <c r="D17" s="594"/>
      <c r="E17" s="594"/>
      <c r="H17" s="27" t="s">
        <v>110</v>
      </c>
      <c r="I17" s="28" t="s">
        <v>111</v>
      </c>
      <c r="J17" s="28" t="s">
        <v>112</v>
      </c>
    </row>
    <row r="18" spans="1:10" ht="24.75" customHeight="1" x14ac:dyDescent="0.2">
      <c r="A18" s="67"/>
      <c r="B18" s="69"/>
      <c r="C18" s="69"/>
      <c r="D18" s="69"/>
      <c r="E18" s="69"/>
      <c r="H18" s="70" t="s">
        <v>365</v>
      </c>
      <c r="I18" s="418"/>
      <c r="J18" s="419"/>
    </row>
    <row r="19" spans="1:10" x14ac:dyDescent="0.2">
      <c r="A19" s="67"/>
      <c r="H19" s="70" t="s">
        <v>113</v>
      </c>
      <c r="I19" s="178"/>
      <c r="J19" s="224"/>
    </row>
    <row r="20" spans="1:10" x14ac:dyDescent="0.2">
      <c r="A20" s="67"/>
      <c r="H20" s="70" t="s">
        <v>114</v>
      </c>
      <c r="I20" s="178"/>
      <c r="J20" s="224"/>
    </row>
    <row r="21" spans="1:10" x14ac:dyDescent="0.2">
      <c r="A21" s="67"/>
      <c r="H21" s="70" t="s">
        <v>115</v>
      </c>
      <c r="I21" s="178"/>
      <c r="J21" s="224"/>
    </row>
    <row r="22" spans="1:10" x14ac:dyDescent="0.2">
      <c r="A22" s="67"/>
      <c r="H22" s="70" t="s">
        <v>116</v>
      </c>
      <c r="I22" s="178"/>
      <c r="J22" s="224"/>
    </row>
    <row r="23" spans="1:10" x14ac:dyDescent="0.2">
      <c r="A23" s="67"/>
      <c r="H23" s="70" t="s">
        <v>117</v>
      </c>
      <c r="I23" s="178"/>
      <c r="J23" s="224"/>
    </row>
    <row r="24" spans="1:10" x14ac:dyDescent="0.2">
      <c r="A24" s="67"/>
      <c r="H24" s="70" t="s">
        <v>118</v>
      </c>
      <c r="I24" s="178"/>
      <c r="J24" s="224"/>
    </row>
    <row r="25" spans="1:10" x14ac:dyDescent="0.2">
      <c r="A25" s="67"/>
      <c r="H25" s="70" t="s">
        <v>119</v>
      </c>
      <c r="I25" s="178"/>
      <c r="J25" s="224"/>
    </row>
    <row r="26" spans="1:10" ht="47.25" customHeight="1" x14ac:dyDescent="0.2">
      <c r="A26" s="67"/>
      <c r="H26" s="72" t="s">
        <v>120</v>
      </c>
      <c r="I26" s="225"/>
      <c r="J26" s="226"/>
    </row>
    <row r="27" spans="1:10" x14ac:dyDescent="0.2">
      <c r="A27" s="67"/>
      <c r="H27" s="70"/>
      <c r="I27" s="227"/>
      <c r="J27" s="226"/>
    </row>
    <row r="28" spans="1:10" x14ac:dyDescent="0.2">
      <c r="A28" s="67"/>
      <c r="H28" s="26" t="s">
        <v>45</v>
      </c>
      <c r="I28" s="382">
        <f>SUM(I18:I26)</f>
        <v>0</v>
      </c>
      <c r="J28" s="71"/>
    </row>
    <row r="29" spans="1:10" x14ac:dyDescent="0.2">
      <c r="A29" s="67"/>
    </row>
    <row r="30" spans="1:10" x14ac:dyDescent="0.2">
      <c r="A30" s="67" t="s">
        <v>222</v>
      </c>
      <c r="B30" s="59" t="s">
        <v>121</v>
      </c>
    </row>
    <row r="31" spans="1:10" x14ac:dyDescent="0.2">
      <c r="A31" s="67"/>
    </row>
    <row r="32" spans="1:10" x14ac:dyDescent="0.2">
      <c r="A32" s="67"/>
      <c r="C32" s="59" t="s">
        <v>252</v>
      </c>
      <c r="I32" s="69" t="s">
        <v>253</v>
      </c>
      <c r="J32" s="228"/>
    </row>
    <row r="33" spans="1:11" x14ac:dyDescent="0.2">
      <c r="A33" s="67"/>
      <c r="C33" s="59" t="s">
        <v>684</v>
      </c>
      <c r="J33" s="158"/>
    </row>
    <row r="34" spans="1:11" x14ac:dyDescent="0.2">
      <c r="A34" s="67"/>
      <c r="C34" s="59" t="s">
        <v>689</v>
      </c>
      <c r="J34" s="158"/>
    </row>
    <row r="35" spans="1:11" x14ac:dyDescent="0.2">
      <c r="A35" s="67"/>
      <c r="C35" s="59" t="s">
        <v>685</v>
      </c>
      <c r="J35" s="158"/>
    </row>
    <row r="36" spans="1:11" x14ac:dyDescent="0.2">
      <c r="A36" s="67"/>
      <c r="C36" s="59" t="s">
        <v>686</v>
      </c>
      <c r="J36" s="158"/>
    </row>
    <row r="37" spans="1:11" x14ac:dyDescent="0.2">
      <c r="A37" s="67"/>
      <c r="C37" s="59" t="s">
        <v>687</v>
      </c>
      <c r="J37" s="158"/>
    </row>
    <row r="38" spans="1:11" x14ac:dyDescent="0.2">
      <c r="A38" s="67"/>
      <c r="C38" s="59" t="s">
        <v>688</v>
      </c>
      <c r="J38" s="228"/>
    </row>
    <row r="39" spans="1:11" ht="13.5" thickBot="1" x14ac:dyDescent="0.25">
      <c r="A39" s="67"/>
      <c r="C39" s="59" t="s">
        <v>255</v>
      </c>
      <c r="I39" s="69" t="s">
        <v>253</v>
      </c>
      <c r="J39" s="444">
        <f>SUM(J32:J38)</f>
        <v>0</v>
      </c>
    </row>
    <row r="40" spans="1:11" ht="13.5" thickTop="1" x14ac:dyDescent="0.2">
      <c r="A40" s="67"/>
    </row>
    <row r="41" spans="1:11" x14ac:dyDescent="0.2">
      <c r="A41" s="75" t="s">
        <v>223</v>
      </c>
      <c r="B41" s="59" t="s">
        <v>691</v>
      </c>
    </row>
    <row r="42" spans="1:11" x14ac:dyDescent="0.2">
      <c r="B42" s="229"/>
      <c r="C42" s="229"/>
      <c r="D42" s="229"/>
      <c r="E42" s="229"/>
      <c r="F42" s="229"/>
      <c r="G42" s="229"/>
      <c r="H42" s="229"/>
      <c r="I42" s="229"/>
      <c r="J42" s="229"/>
    </row>
    <row r="43" spans="1:11" x14ac:dyDescent="0.2">
      <c r="B43" s="495"/>
      <c r="C43" s="495"/>
      <c r="D43" s="495"/>
      <c r="E43" s="495"/>
      <c r="F43" s="495"/>
      <c r="G43" s="495"/>
      <c r="H43" s="495"/>
      <c r="I43" s="495"/>
      <c r="J43" s="495"/>
    </row>
    <row r="44" spans="1:11" x14ac:dyDescent="0.2">
      <c r="B44" s="495"/>
      <c r="C44" s="495"/>
      <c r="D44" s="495"/>
      <c r="E44" s="495"/>
      <c r="F44" s="495"/>
      <c r="G44" s="495"/>
      <c r="H44" s="495"/>
      <c r="I44" s="495"/>
      <c r="J44" s="495"/>
    </row>
    <row r="45" spans="1:11" x14ac:dyDescent="0.2">
      <c r="B45" s="495"/>
      <c r="C45" s="495"/>
      <c r="D45" s="495"/>
      <c r="E45" s="495"/>
      <c r="F45" s="495"/>
      <c r="G45" s="495"/>
      <c r="H45" s="495"/>
      <c r="I45" s="495"/>
      <c r="J45" s="495"/>
    </row>
    <row r="46" spans="1:11" x14ac:dyDescent="0.2">
      <c r="B46" s="495"/>
      <c r="C46" s="495"/>
      <c r="D46" s="495"/>
      <c r="E46" s="495"/>
      <c r="F46" s="495"/>
      <c r="G46" s="495"/>
      <c r="H46" s="495"/>
      <c r="I46" s="495"/>
      <c r="J46" s="495"/>
    </row>
    <row r="48" spans="1:11" ht="15" x14ac:dyDescent="0.2">
      <c r="A48" s="67" t="s">
        <v>224</v>
      </c>
      <c r="B48" s="59" t="s">
        <v>690</v>
      </c>
      <c r="E48" s="69" t="s">
        <v>253</v>
      </c>
      <c r="F48" s="228"/>
      <c r="G48" s="443"/>
      <c r="H48" s="443"/>
      <c r="I48" s="1"/>
      <c r="J48" s="1"/>
      <c r="K48" s="1"/>
    </row>
  </sheetData>
  <sheetProtection sheet="1" objects="1" scenarios="1"/>
  <mergeCells count="15">
    <mergeCell ref="B46:J46"/>
    <mergeCell ref="D10:J10"/>
    <mergeCell ref="D11:J11"/>
    <mergeCell ref="D12:J12"/>
    <mergeCell ref="D13:J13"/>
    <mergeCell ref="C17:E17"/>
    <mergeCell ref="B43:J43"/>
    <mergeCell ref="B44:J44"/>
    <mergeCell ref="B45:J45"/>
    <mergeCell ref="A1:J1"/>
    <mergeCell ref="A2:J2"/>
    <mergeCell ref="G7:J7"/>
    <mergeCell ref="D9:J9"/>
    <mergeCell ref="A3:J3"/>
    <mergeCell ref="A5:J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I52"/>
  <sheetViews>
    <sheetView zoomScaleNormal="100" workbookViewId="0">
      <selection activeCell="L7" sqref="L7"/>
    </sheetView>
  </sheetViews>
  <sheetFormatPr defaultRowHeight="12.75" x14ac:dyDescent="0.2"/>
  <cols>
    <col min="1" max="1" width="3.28515625" style="59" customWidth="1"/>
    <col min="2" max="2" width="4" style="59" customWidth="1"/>
    <col min="3" max="4" width="9.140625" style="59"/>
    <col min="5" max="7" width="11.42578125" style="59" customWidth="1"/>
    <col min="8" max="8" width="11.7109375" style="59" customWidth="1"/>
    <col min="9" max="9" width="14.28515625" style="59" customWidth="1"/>
    <col min="10" max="16384" width="9.140625" style="59"/>
  </cols>
  <sheetData>
    <row r="1" spans="1:9" x14ac:dyDescent="0.2">
      <c r="A1" s="597" t="s">
        <v>622</v>
      </c>
      <c r="B1" s="597"/>
      <c r="C1" s="597"/>
      <c r="D1" s="597"/>
      <c r="E1" s="597"/>
      <c r="F1" s="597"/>
      <c r="G1" s="597"/>
      <c r="H1" s="597"/>
      <c r="I1" s="597"/>
    </row>
    <row r="2" spans="1:9" ht="12.75" customHeight="1" x14ac:dyDescent="0.2">
      <c r="A2" s="598" t="s">
        <v>591</v>
      </c>
      <c r="B2" s="598"/>
      <c r="C2" s="598"/>
      <c r="D2" s="598"/>
      <c r="E2" s="598"/>
      <c r="F2" s="598"/>
      <c r="G2" s="598"/>
      <c r="H2" s="598"/>
      <c r="I2" s="598"/>
    </row>
    <row r="4" spans="1:9" x14ac:dyDescent="0.2">
      <c r="A4" s="59" t="s">
        <v>721</v>
      </c>
    </row>
    <row r="5" spans="1:9" x14ac:dyDescent="0.2">
      <c r="A5" s="59" t="s">
        <v>592</v>
      </c>
    </row>
    <row r="7" spans="1:9" x14ac:dyDescent="0.2">
      <c r="A7" s="342" t="s">
        <v>216</v>
      </c>
      <c r="B7" s="59" t="s">
        <v>297</v>
      </c>
    </row>
    <row r="9" spans="1:9" x14ac:dyDescent="0.2">
      <c r="B9" s="59" t="s">
        <v>11</v>
      </c>
      <c r="E9" s="461"/>
      <c r="F9" s="461"/>
      <c r="G9" s="461"/>
      <c r="H9" s="461"/>
      <c r="I9" s="461"/>
    </row>
    <row r="10" spans="1:9" x14ac:dyDescent="0.2">
      <c r="B10" s="59" t="s">
        <v>235</v>
      </c>
      <c r="E10" s="461"/>
      <c r="F10" s="461"/>
      <c r="G10" s="461"/>
      <c r="H10" s="461"/>
      <c r="I10" s="461"/>
    </row>
    <row r="11" spans="1:9" x14ac:dyDescent="0.2">
      <c r="B11" s="59" t="s">
        <v>12</v>
      </c>
      <c r="E11" s="461"/>
      <c r="F11" s="461"/>
      <c r="G11" s="461"/>
      <c r="H11" s="461"/>
      <c r="I11" s="461"/>
    </row>
    <row r="12" spans="1:9" x14ac:dyDescent="0.2">
      <c r="B12" s="59" t="s">
        <v>13</v>
      </c>
      <c r="E12" s="461"/>
      <c r="F12" s="461"/>
      <c r="G12" s="461"/>
      <c r="H12" s="461"/>
      <c r="I12" s="461"/>
    </row>
    <row r="14" spans="1:9" x14ac:dyDescent="0.2">
      <c r="A14" s="342" t="s">
        <v>219</v>
      </c>
      <c r="B14" s="59" t="s">
        <v>298</v>
      </c>
    </row>
    <row r="16" spans="1:9" x14ac:dyDescent="0.2">
      <c r="B16" s="9" t="s">
        <v>593</v>
      </c>
      <c r="C16" s="9" t="s">
        <v>548</v>
      </c>
    </row>
    <row r="17" spans="2:9" x14ac:dyDescent="0.2">
      <c r="B17" s="9"/>
    </row>
    <row r="18" spans="2:9" ht="13.5" thickBot="1" x14ac:dyDescent="0.25">
      <c r="C18" s="299" t="s">
        <v>14</v>
      </c>
      <c r="D18" s="63"/>
      <c r="E18" s="23"/>
      <c r="F18" s="23"/>
      <c r="G18" s="23"/>
      <c r="I18" s="23" t="s">
        <v>15</v>
      </c>
    </row>
    <row r="19" spans="2:9" x14ac:dyDescent="0.2">
      <c r="C19" s="332"/>
      <c r="D19" s="333"/>
      <c r="E19" s="334"/>
      <c r="F19" s="334"/>
      <c r="G19" s="334"/>
      <c r="I19" s="340"/>
    </row>
    <row r="20" spans="2:9" x14ac:dyDescent="0.2">
      <c r="C20" s="461"/>
      <c r="D20" s="461"/>
      <c r="E20" s="461"/>
      <c r="F20" s="461"/>
      <c r="G20" s="461"/>
      <c r="H20" s="69" t="s">
        <v>253</v>
      </c>
      <c r="I20" s="234"/>
    </row>
    <row r="21" spans="2:9" x14ac:dyDescent="0.2">
      <c r="C21" s="461"/>
      <c r="D21" s="461"/>
      <c r="E21" s="461"/>
      <c r="F21" s="461"/>
      <c r="G21" s="461"/>
      <c r="H21" s="69" t="s">
        <v>253</v>
      </c>
      <c r="I21" s="234"/>
    </row>
    <row r="22" spans="2:9" x14ac:dyDescent="0.2">
      <c r="C22" s="461"/>
      <c r="D22" s="461"/>
      <c r="E22" s="461"/>
      <c r="F22" s="461"/>
      <c r="G22" s="461"/>
      <c r="H22" s="69" t="s">
        <v>253</v>
      </c>
      <c r="I22" s="234"/>
    </row>
    <row r="23" spans="2:9" x14ac:dyDescent="0.2">
      <c r="C23" s="461"/>
      <c r="D23" s="461"/>
      <c r="E23" s="461"/>
      <c r="F23" s="461"/>
      <c r="G23" s="461"/>
      <c r="H23" s="69" t="s">
        <v>253</v>
      </c>
      <c r="I23" s="234"/>
    </row>
    <row r="24" spans="2:9" x14ac:dyDescent="0.2">
      <c r="C24" s="461"/>
      <c r="D24" s="461"/>
      <c r="E24" s="461"/>
      <c r="F24" s="461"/>
      <c r="G24" s="461"/>
      <c r="H24" s="69" t="s">
        <v>253</v>
      </c>
      <c r="I24" s="234"/>
    </row>
    <row r="26" spans="2:9" x14ac:dyDescent="0.2">
      <c r="B26" s="9" t="s">
        <v>594</v>
      </c>
      <c r="C26" s="9" t="s">
        <v>547</v>
      </c>
    </row>
    <row r="27" spans="2:9" x14ac:dyDescent="0.2">
      <c r="B27" s="9"/>
    </row>
    <row r="28" spans="2:9" ht="13.5" thickBot="1" x14ac:dyDescent="0.25">
      <c r="C28" s="299" t="s">
        <v>14</v>
      </c>
      <c r="D28" s="63"/>
      <c r="E28" s="23"/>
      <c r="F28" s="23"/>
      <c r="G28" s="23"/>
      <c r="I28" s="23" t="s">
        <v>15</v>
      </c>
    </row>
    <row r="29" spans="2:9" x14ac:dyDescent="0.2">
      <c r="C29" s="332"/>
      <c r="D29" s="333"/>
      <c r="E29" s="334"/>
      <c r="F29" s="334"/>
      <c r="G29" s="334"/>
      <c r="I29" s="340"/>
    </row>
    <row r="30" spans="2:9" x14ac:dyDescent="0.2">
      <c r="C30" s="461"/>
      <c r="D30" s="461"/>
      <c r="E30" s="461"/>
      <c r="F30" s="461"/>
      <c r="G30" s="461"/>
      <c r="H30" s="69" t="s">
        <v>253</v>
      </c>
      <c r="I30" s="234"/>
    </row>
    <row r="31" spans="2:9" x14ac:dyDescent="0.2">
      <c r="C31" s="461"/>
      <c r="D31" s="461"/>
      <c r="E31" s="461"/>
      <c r="F31" s="461"/>
      <c r="G31" s="461"/>
      <c r="H31" s="69" t="s">
        <v>253</v>
      </c>
      <c r="I31" s="234"/>
    </row>
    <row r="32" spans="2:9" x14ac:dyDescent="0.2">
      <c r="C32" s="461"/>
      <c r="D32" s="461"/>
      <c r="E32" s="461"/>
      <c r="F32" s="461"/>
      <c r="G32" s="461"/>
      <c r="H32" s="69" t="s">
        <v>253</v>
      </c>
      <c r="I32" s="234"/>
    </row>
    <row r="33" spans="1:9" x14ac:dyDescent="0.2">
      <c r="C33" s="461"/>
      <c r="D33" s="461"/>
      <c r="E33" s="461"/>
      <c r="F33" s="461"/>
      <c r="G33" s="461"/>
      <c r="H33" s="69" t="s">
        <v>253</v>
      </c>
      <c r="I33" s="234"/>
    </row>
    <row r="34" spans="1:9" x14ac:dyDescent="0.2">
      <c r="C34" s="461"/>
      <c r="D34" s="461"/>
      <c r="E34" s="461"/>
      <c r="F34" s="461"/>
      <c r="G34" s="461"/>
      <c r="H34" s="69" t="s">
        <v>253</v>
      </c>
      <c r="I34" s="234"/>
    </row>
    <row r="36" spans="1:9" x14ac:dyDescent="0.2">
      <c r="A36" s="343" t="s">
        <v>222</v>
      </c>
      <c r="B36" s="59" t="s">
        <v>121</v>
      </c>
    </row>
    <row r="37" spans="1:9" ht="13.5" thickBot="1" x14ac:dyDescent="0.25">
      <c r="A37" s="343"/>
      <c r="I37" s="23" t="s">
        <v>15</v>
      </c>
    </row>
    <row r="38" spans="1:9" x14ac:dyDescent="0.2">
      <c r="A38" s="343"/>
      <c r="I38" s="341"/>
    </row>
    <row r="39" spans="1:9" x14ac:dyDescent="0.2">
      <c r="A39" s="343"/>
      <c r="C39" s="59" t="s">
        <v>252</v>
      </c>
      <c r="H39" s="69" t="s">
        <v>253</v>
      </c>
      <c r="I39" s="228"/>
    </row>
    <row r="40" spans="1:9" x14ac:dyDescent="0.2">
      <c r="A40" s="343"/>
      <c r="C40" s="59" t="s">
        <v>254</v>
      </c>
      <c r="H40" s="69" t="s">
        <v>253</v>
      </c>
      <c r="I40" s="228"/>
    </row>
    <row r="41" spans="1:9" x14ac:dyDescent="0.2">
      <c r="A41" s="343"/>
      <c r="C41" s="59" t="s">
        <v>122</v>
      </c>
      <c r="H41" s="69" t="s">
        <v>253</v>
      </c>
      <c r="I41" s="228"/>
    </row>
    <row r="42" spans="1:9" x14ac:dyDescent="0.2">
      <c r="A42" s="343"/>
      <c r="C42" s="59" t="s">
        <v>123</v>
      </c>
      <c r="H42" s="69" t="s">
        <v>253</v>
      </c>
      <c r="I42" s="228"/>
    </row>
    <row r="43" spans="1:9" x14ac:dyDescent="0.2">
      <c r="A43" s="343"/>
      <c r="C43" s="59" t="s">
        <v>255</v>
      </c>
      <c r="H43" s="69" t="s">
        <v>253</v>
      </c>
      <c r="I43" s="407">
        <f>I39+I40+I41-I42</f>
        <v>0</v>
      </c>
    </row>
    <row r="44" spans="1:9" x14ac:dyDescent="0.2">
      <c r="A44" s="343"/>
    </row>
    <row r="45" spans="1:9" x14ac:dyDescent="0.2">
      <c r="A45" s="342" t="s">
        <v>223</v>
      </c>
      <c r="B45" s="59" t="s">
        <v>124</v>
      </c>
    </row>
    <row r="46" spans="1:9" x14ac:dyDescent="0.2">
      <c r="B46" s="333"/>
      <c r="C46" s="333"/>
      <c r="D46" s="333"/>
      <c r="E46" s="333"/>
      <c r="F46" s="333"/>
      <c r="G46" s="333"/>
      <c r="H46" s="333"/>
      <c r="I46" s="333"/>
    </row>
    <row r="47" spans="1:9" x14ac:dyDescent="0.2">
      <c r="B47" s="595"/>
      <c r="C47" s="595"/>
      <c r="D47" s="595"/>
      <c r="E47" s="595"/>
      <c r="F47" s="595"/>
      <c r="G47" s="595"/>
      <c r="H47" s="595"/>
      <c r="I47" s="595"/>
    </row>
    <row r="48" spans="1:9" x14ac:dyDescent="0.2">
      <c r="B48" s="595"/>
      <c r="C48" s="595"/>
      <c r="D48" s="595"/>
      <c r="E48" s="595"/>
      <c r="F48" s="595"/>
      <c r="G48" s="595"/>
      <c r="H48" s="595"/>
      <c r="I48" s="595"/>
    </row>
    <row r="49" spans="2:9" x14ac:dyDescent="0.2">
      <c r="B49" s="595"/>
      <c r="C49" s="595"/>
      <c r="D49" s="595"/>
      <c r="E49" s="595"/>
      <c r="F49" s="595"/>
      <c r="G49" s="595"/>
      <c r="H49" s="595"/>
      <c r="I49" s="595"/>
    </row>
    <row r="50" spans="2:9" x14ac:dyDescent="0.2">
      <c r="B50" s="595"/>
      <c r="C50" s="595"/>
      <c r="D50" s="595"/>
      <c r="E50" s="595"/>
      <c r="F50" s="595"/>
      <c r="G50" s="595"/>
      <c r="H50" s="595"/>
      <c r="I50" s="595"/>
    </row>
    <row r="51" spans="2:9" x14ac:dyDescent="0.2">
      <c r="B51" s="595"/>
      <c r="C51" s="595"/>
      <c r="D51" s="595"/>
      <c r="E51" s="595"/>
      <c r="F51" s="595"/>
      <c r="G51" s="595"/>
      <c r="H51" s="595"/>
      <c r="I51" s="595"/>
    </row>
    <row r="52" spans="2:9" x14ac:dyDescent="0.2">
      <c r="B52" s="596"/>
      <c r="C52" s="596"/>
      <c r="D52" s="596"/>
      <c r="E52" s="596"/>
      <c r="F52" s="596"/>
      <c r="G52" s="596"/>
      <c r="H52" s="596"/>
      <c r="I52" s="596"/>
    </row>
  </sheetData>
  <sheetProtection sheet="1" objects="1" scenarios="1"/>
  <mergeCells count="22">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B49:I49"/>
    <mergeCell ref="C32:G32"/>
    <mergeCell ref="C33:G33"/>
    <mergeCell ref="C34:G34"/>
    <mergeCell ref="B47:I47"/>
    <mergeCell ref="B48:I48"/>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N16" sqref="N16"/>
    </sheetView>
  </sheetViews>
  <sheetFormatPr defaultRowHeight="12.75" x14ac:dyDescent="0.2"/>
  <cols>
    <col min="1" max="1" width="3.7109375" style="59" customWidth="1"/>
    <col min="2" max="2" width="9.140625" style="59"/>
    <col min="3" max="3" width="5.140625" style="59" customWidth="1"/>
    <col min="4" max="16384" width="9.140625" style="59"/>
  </cols>
  <sheetData>
    <row r="1" spans="1:12" ht="18" x14ac:dyDescent="0.25">
      <c r="A1" s="599" t="s">
        <v>203</v>
      </c>
      <c r="B1" s="600"/>
      <c r="C1" s="600"/>
      <c r="D1" s="600"/>
      <c r="E1" s="600"/>
      <c r="F1" s="600"/>
      <c r="G1" s="600"/>
      <c r="H1" s="600"/>
      <c r="I1" s="600"/>
      <c r="J1" s="600"/>
      <c r="K1" s="600"/>
      <c r="L1" s="601"/>
    </row>
    <row r="2" spans="1:12" ht="15.75" thickBot="1" x14ac:dyDescent="0.3">
      <c r="A2" s="602" t="s">
        <v>1</v>
      </c>
      <c r="B2" s="603"/>
      <c r="C2" s="603"/>
      <c r="D2" s="603"/>
      <c r="E2" s="603"/>
      <c r="F2" s="603"/>
      <c r="G2" s="603"/>
      <c r="H2" s="603"/>
      <c r="I2" s="603"/>
      <c r="J2" s="603"/>
      <c r="K2" s="603"/>
      <c r="L2" s="604"/>
    </row>
    <row r="3" spans="1:12" x14ac:dyDescent="0.2">
      <c r="A3" s="361"/>
      <c r="B3" s="53"/>
      <c r="C3" s="53"/>
      <c r="D3" s="53"/>
      <c r="E3" s="53"/>
      <c r="F3" s="53"/>
      <c r="G3" s="53"/>
      <c r="H3" s="53"/>
      <c r="I3" s="53"/>
      <c r="J3" s="53"/>
      <c r="K3" s="53"/>
      <c r="L3" s="362"/>
    </row>
    <row r="4" spans="1:12" x14ac:dyDescent="0.2">
      <c r="A4" s="90"/>
      <c r="L4" s="73"/>
    </row>
    <row r="5" spans="1:12" s="24" customFormat="1" ht="14.25" x14ac:dyDescent="0.2">
      <c r="A5" s="363" t="s">
        <v>0</v>
      </c>
      <c r="D5" s="605"/>
      <c r="E5" s="605"/>
      <c r="F5" s="605"/>
      <c r="G5" s="605"/>
      <c r="H5" s="605"/>
      <c r="I5" s="605"/>
      <c r="J5" s="605"/>
      <c r="K5" s="605"/>
      <c r="L5" s="606"/>
    </row>
    <row r="6" spans="1:12" s="24" customFormat="1" ht="14.25" x14ac:dyDescent="0.2">
      <c r="A6" s="363"/>
      <c r="D6" s="607" t="s">
        <v>150</v>
      </c>
      <c r="E6" s="607"/>
      <c r="F6" s="607"/>
      <c r="G6" s="607"/>
      <c r="H6" s="607"/>
      <c r="I6" s="607"/>
      <c r="J6" s="607"/>
      <c r="K6" s="607"/>
      <c r="L6" s="608"/>
    </row>
    <row r="7" spans="1:12" s="24" customFormat="1" ht="14.25" x14ac:dyDescent="0.2">
      <c r="A7" s="363"/>
      <c r="L7" s="364"/>
    </row>
    <row r="8" spans="1:12" s="24" customFormat="1" ht="14.25" x14ac:dyDescent="0.2">
      <c r="A8" s="363" t="s">
        <v>49</v>
      </c>
      <c r="B8" s="605"/>
      <c r="C8" s="605"/>
      <c r="D8" s="605"/>
      <c r="E8" s="605"/>
      <c r="F8" s="605"/>
      <c r="G8" s="605"/>
      <c r="H8" s="605"/>
      <c r="I8" s="605"/>
      <c r="J8" s="605"/>
      <c r="K8" s="605"/>
      <c r="L8" s="606"/>
    </row>
    <row r="9" spans="1:12" s="24" customFormat="1" ht="14.25" x14ac:dyDescent="0.2">
      <c r="A9" s="363"/>
      <c r="B9" s="607" t="s">
        <v>204</v>
      </c>
      <c r="C9" s="607"/>
      <c r="D9" s="607"/>
      <c r="E9" s="607"/>
      <c r="F9" s="607"/>
      <c r="G9" s="607"/>
      <c r="H9" s="607"/>
      <c r="I9" s="607"/>
      <c r="J9" s="607"/>
      <c r="K9" s="607"/>
      <c r="L9" s="608"/>
    </row>
    <row r="10" spans="1:12" s="24" customFormat="1" ht="14.25" x14ac:dyDescent="0.2">
      <c r="A10" s="363"/>
      <c r="L10" s="364"/>
    </row>
    <row r="11" spans="1:12" s="24" customFormat="1" ht="14.25" x14ac:dyDescent="0.2">
      <c r="A11" s="363" t="s">
        <v>146</v>
      </c>
      <c r="L11" s="364"/>
    </row>
    <row r="12" spans="1:12" s="24" customFormat="1" ht="14.25" x14ac:dyDescent="0.2">
      <c r="A12" s="363" t="s">
        <v>147</v>
      </c>
      <c r="L12" s="364"/>
    </row>
    <row r="13" spans="1:12" s="24" customFormat="1" ht="14.25" x14ac:dyDescent="0.2">
      <c r="A13" s="363" t="s">
        <v>148</v>
      </c>
      <c r="L13" s="364"/>
    </row>
    <row r="14" spans="1:12" s="24" customFormat="1" ht="14.25" x14ac:dyDescent="0.2">
      <c r="A14" s="363" t="s">
        <v>722</v>
      </c>
      <c r="L14" s="364"/>
    </row>
    <row r="15" spans="1:12" s="24" customFormat="1" ht="14.25" x14ac:dyDescent="0.2">
      <c r="A15" s="363"/>
      <c r="D15" s="54"/>
      <c r="E15" s="54"/>
      <c r="F15" s="54"/>
      <c r="G15" s="54"/>
      <c r="J15" s="55"/>
      <c r="K15" s="55"/>
      <c r="L15" s="365"/>
    </row>
    <row r="16" spans="1:12" s="24" customFormat="1" ht="14.25" x14ac:dyDescent="0.2">
      <c r="A16" s="363"/>
      <c r="L16" s="364"/>
    </row>
    <row r="17" spans="1:12" s="24" customFormat="1" ht="14.25" x14ac:dyDescent="0.2">
      <c r="A17" s="363"/>
      <c r="B17" s="609"/>
      <c r="C17" s="609"/>
      <c r="D17" s="609"/>
      <c r="E17" s="609"/>
      <c r="F17" s="609"/>
      <c r="H17" s="609"/>
      <c r="I17" s="609"/>
      <c r="J17" s="609"/>
      <c r="K17" s="609"/>
      <c r="L17" s="364"/>
    </row>
    <row r="18" spans="1:12" s="24" customFormat="1" ht="14.25" x14ac:dyDescent="0.2">
      <c r="A18" s="363"/>
      <c r="B18" s="462" t="s">
        <v>151</v>
      </c>
      <c r="C18" s="462"/>
      <c r="D18" s="462"/>
      <c r="E18" s="462"/>
      <c r="F18" s="462"/>
      <c r="H18" s="462" t="s">
        <v>2</v>
      </c>
      <c r="I18" s="462"/>
      <c r="J18" s="462"/>
      <c r="K18" s="462"/>
      <c r="L18" s="364"/>
    </row>
    <row r="19" spans="1:12" s="24" customFormat="1" ht="14.25" x14ac:dyDescent="0.2">
      <c r="A19" s="363"/>
      <c r="L19" s="364"/>
    </row>
    <row r="20" spans="1:12" s="24" customFormat="1" ht="14.25" x14ac:dyDescent="0.2">
      <c r="A20" s="363"/>
      <c r="L20" s="364"/>
    </row>
    <row r="21" spans="1:12" s="24" customFormat="1" ht="14.25" x14ac:dyDescent="0.2">
      <c r="A21" s="363"/>
      <c r="B21" s="609"/>
      <c r="C21" s="609"/>
      <c r="D21" s="609"/>
      <c r="E21" s="609"/>
      <c r="F21" s="609"/>
      <c r="H21" s="469"/>
      <c r="I21" s="469"/>
      <c r="J21" s="469"/>
      <c r="K21" s="469"/>
      <c r="L21" s="364"/>
    </row>
    <row r="22" spans="1:12" s="24" customFormat="1" ht="14.25" x14ac:dyDescent="0.2">
      <c r="A22" s="363"/>
      <c r="B22" s="462" t="s">
        <v>149</v>
      </c>
      <c r="C22" s="462"/>
      <c r="D22" s="462"/>
      <c r="E22" s="462"/>
      <c r="F22" s="462"/>
      <c r="H22" s="462" t="s">
        <v>47</v>
      </c>
      <c r="I22" s="462"/>
      <c r="J22" s="462"/>
      <c r="K22" s="462"/>
      <c r="L22" s="364"/>
    </row>
    <row r="23" spans="1:12" s="24" customFormat="1" ht="14.25" x14ac:dyDescent="0.2">
      <c r="A23" s="363"/>
      <c r="B23" s="68"/>
      <c r="C23" s="68"/>
      <c r="D23" s="68"/>
      <c r="E23" s="68"/>
      <c r="F23" s="68"/>
      <c r="H23" s="68"/>
      <c r="I23" s="68"/>
      <c r="J23" s="68"/>
      <c r="K23" s="68"/>
      <c r="L23" s="281"/>
    </row>
    <row r="24" spans="1:12" x14ac:dyDescent="0.2">
      <c r="A24" s="87"/>
      <c r="B24" s="64"/>
      <c r="C24" s="64"/>
      <c r="D24" s="64"/>
      <c r="E24" s="64"/>
      <c r="F24" s="64"/>
      <c r="G24" s="64"/>
      <c r="H24" s="64"/>
      <c r="I24" s="64"/>
      <c r="J24" s="64"/>
      <c r="K24" s="64"/>
      <c r="L24" s="71"/>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8"/>
  <sheetViews>
    <sheetView zoomScaleNormal="100" workbookViewId="0">
      <selection activeCell="N42" sqref="N42"/>
    </sheetView>
  </sheetViews>
  <sheetFormatPr defaultRowHeight="12.75" x14ac:dyDescent="0.2"/>
  <cols>
    <col min="1" max="1" width="4.7109375" style="69" customWidth="1"/>
    <col min="2" max="2" width="3.5703125" style="59" customWidth="1"/>
    <col min="3" max="11" width="9.140625" style="59"/>
    <col min="12" max="12" width="12.140625" style="59" customWidth="1"/>
    <col min="13" max="16384" width="9.140625" style="59"/>
  </cols>
  <sheetData>
    <row r="1" spans="1:12" ht="18.75" thickTop="1" x14ac:dyDescent="0.25">
      <c r="A1" s="246"/>
      <c r="B1" s="116"/>
      <c r="C1" s="116"/>
      <c r="D1" s="116"/>
      <c r="E1" s="116"/>
      <c r="F1" s="116"/>
      <c r="G1" s="116"/>
      <c r="H1" s="116"/>
      <c r="I1" s="116"/>
      <c r="J1" s="116"/>
      <c r="K1" s="116"/>
      <c r="L1" s="77"/>
    </row>
    <row r="2" spans="1:12" ht="18" x14ac:dyDescent="0.25">
      <c r="A2" s="459" t="s">
        <v>599</v>
      </c>
      <c r="B2" s="458"/>
      <c r="C2" s="458"/>
      <c r="D2" s="458"/>
      <c r="E2" s="458"/>
      <c r="F2" s="458"/>
      <c r="G2" s="458"/>
      <c r="H2" s="458"/>
      <c r="I2" s="458"/>
      <c r="J2" s="458"/>
      <c r="K2" s="458"/>
      <c r="L2" s="460"/>
    </row>
    <row r="3" spans="1:12" ht="15" x14ac:dyDescent="0.2">
      <c r="A3" s="247"/>
      <c r="B3" s="1"/>
      <c r="L3" s="60"/>
    </row>
    <row r="4" spans="1:12" ht="15" x14ac:dyDescent="0.2">
      <c r="A4" s="247"/>
      <c r="B4" s="1"/>
      <c r="L4" s="60"/>
    </row>
    <row r="5" spans="1:12" ht="15" x14ac:dyDescent="0.2">
      <c r="A5" s="247" t="s">
        <v>216</v>
      </c>
      <c r="B5" s="1" t="s">
        <v>64</v>
      </c>
      <c r="L5" s="60"/>
    </row>
    <row r="6" spans="1:12" ht="15.75" x14ac:dyDescent="0.25">
      <c r="A6" s="247"/>
      <c r="B6" s="30" t="s">
        <v>718</v>
      </c>
      <c r="L6" s="60"/>
    </row>
    <row r="7" spans="1:12" ht="15" x14ac:dyDescent="0.2">
      <c r="A7" s="247"/>
      <c r="B7" s="1"/>
      <c r="L7" s="60"/>
    </row>
    <row r="8" spans="1:12" ht="15.75" x14ac:dyDescent="0.25">
      <c r="A8" s="247"/>
      <c r="B8" s="1"/>
      <c r="C8" s="30" t="s">
        <v>217</v>
      </c>
      <c r="L8" s="60"/>
    </row>
    <row r="9" spans="1:12" ht="15.75" x14ac:dyDescent="0.25">
      <c r="A9" s="247"/>
      <c r="B9" s="1"/>
      <c r="C9" s="30" t="s">
        <v>368</v>
      </c>
      <c r="L9" s="60"/>
    </row>
    <row r="10" spans="1:12" ht="15.75" x14ac:dyDescent="0.25">
      <c r="A10" s="247"/>
      <c r="B10" s="1"/>
      <c r="C10" s="30" t="s">
        <v>366</v>
      </c>
      <c r="L10" s="60"/>
    </row>
    <row r="11" spans="1:12" ht="15.75" x14ac:dyDescent="0.25">
      <c r="A11" s="247"/>
      <c r="B11" s="1"/>
      <c r="C11" s="30" t="s">
        <v>707</v>
      </c>
      <c r="L11" s="60"/>
    </row>
    <row r="12" spans="1:12" ht="15.75" x14ac:dyDescent="0.25">
      <c r="A12" s="247"/>
      <c r="B12" s="1"/>
      <c r="C12" s="30" t="s">
        <v>218</v>
      </c>
      <c r="L12" s="60"/>
    </row>
    <row r="13" spans="1:12" ht="15" x14ac:dyDescent="0.2">
      <c r="A13" s="247"/>
      <c r="B13" s="1"/>
      <c r="C13" s="610" t="s">
        <v>367</v>
      </c>
      <c r="D13" s="610"/>
      <c r="F13" s="611" t="s">
        <v>709</v>
      </c>
      <c r="G13" s="611"/>
      <c r="H13" s="611"/>
      <c r="L13" s="60"/>
    </row>
    <row r="14" spans="1:12" ht="15.75" x14ac:dyDescent="0.25">
      <c r="A14" s="247"/>
      <c r="B14" s="1"/>
      <c r="C14" s="31"/>
      <c r="L14" s="60"/>
    </row>
    <row r="15" spans="1:12" ht="15" x14ac:dyDescent="0.2">
      <c r="A15" s="247" t="s">
        <v>219</v>
      </c>
      <c r="B15" s="1" t="s">
        <v>220</v>
      </c>
      <c r="L15" s="60"/>
    </row>
    <row r="16" spans="1:12" ht="15" x14ac:dyDescent="0.2">
      <c r="A16" s="247"/>
      <c r="B16" s="1" t="s">
        <v>221</v>
      </c>
      <c r="L16" s="60"/>
    </row>
    <row r="17" spans="1:12" ht="15" x14ac:dyDescent="0.2">
      <c r="A17" s="247"/>
      <c r="B17" s="1"/>
      <c r="L17" s="60"/>
    </row>
    <row r="18" spans="1:12" ht="15" x14ac:dyDescent="0.2">
      <c r="A18" s="247" t="s">
        <v>222</v>
      </c>
      <c r="B18" s="1" t="s">
        <v>705</v>
      </c>
      <c r="L18" s="60"/>
    </row>
    <row r="19" spans="1:12" ht="15" x14ac:dyDescent="0.2">
      <c r="A19" s="247"/>
      <c r="B19" s="1"/>
      <c r="L19" s="60"/>
    </row>
    <row r="20" spans="1:12" ht="15" x14ac:dyDescent="0.2">
      <c r="A20" s="247" t="s">
        <v>223</v>
      </c>
      <c r="B20" s="1" t="s">
        <v>466</v>
      </c>
      <c r="L20" s="60"/>
    </row>
    <row r="21" spans="1:12" ht="15" x14ac:dyDescent="0.2">
      <c r="A21" s="247"/>
      <c r="B21" s="1" t="s">
        <v>467</v>
      </c>
      <c r="L21" s="60"/>
    </row>
    <row r="22" spans="1:12" ht="15" x14ac:dyDescent="0.2">
      <c r="A22" s="247"/>
      <c r="B22" s="1"/>
      <c r="L22" s="60"/>
    </row>
    <row r="23" spans="1:12" ht="15.75" x14ac:dyDescent="0.25">
      <c r="A23" s="247" t="s">
        <v>224</v>
      </c>
      <c r="B23" s="1" t="s">
        <v>299</v>
      </c>
      <c r="L23" s="60"/>
    </row>
    <row r="24" spans="1:12" ht="15" x14ac:dyDescent="0.2">
      <c r="A24" s="247"/>
      <c r="B24" s="1" t="s">
        <v>704</v>
      </c>
      <c r="L24" s="60"/>
    </row>
    <row r="25" spans="1:12" ht="15" x14ac:dyDescent="0.2">
      <c r="A25" s="247"/>
      <c r="B25" s="1" t="s">
        <v>703</v>
      </c>
      <c r="L25" s="60"/>
    </row>
    <row r="26" spans="1:12" ht="15" x14ac:dyDescent="0.2">
      <c r="A26" s="247"/>
      <c r="B26" s="1"/>
      <c r="L26" s="60"/>
    </row>
    <row r="27" spans="1:12" ht="15" x14ac:dyDescent="0.2">
      <c r="A27" s="247" t="s">
        <v>225</v>
      </c>
      <c r="B27" s="1" t="s">
        <v>697</v>
      </c>
      <c r="L27" s="60"/>
    </row>
    <row r="28" spans="1:12" ht="15.75" x14ac:dyDescent="0.25">
      <c r="A28" s="247"/>
      <c r="B28" s="1" t="s">
        <v>698</v>
      </c>
      <c r="L28" s="60"/>
    </row>
    <row r="29" spans="1:12" ht="15" x14ac:dyDescent="0.2">
      <c r="A29" s="247"/>
      <c r="B29" s="1" t="s">
        <v>701</v>
      </c>
      <c r="L29" s="60"/>
    </row>
    <row r="30" spans="1:12" ht="15" x14ac:dyDescent="0.2">
      <c r="A30" s="247"/>
      <c r="B30" s="1" t="s">
        <v>702</v>
      </c>
      <c r="L30" s="60"/>
    </row>
    <row r="31" spans="1:12" ht="15" x14ac:dyDescent="0.2">
      <c r="A31" s="247"/>
      <c r="B31" s="1" t="s">
        <v>700</v>
      </c>
      <c r="L31" s="60"/>
    </row>
    <row r="32" spans="1:12" ht="15" x14ac:dyDescent="0.2">
      <c r="A32" s="247"/>
      <c r="B32" s="1" t="s">
        <v>699</v>
      </c>
      <c r="L32" s="60"/>
    </row>
    <row r="33" spans="1:12" ht="15" x14ac:dyDescent="0.2">
      <c r="A33" s="247"/>
      <c r="B33" s="1"/>
      <c r="L33" s="60"/>
    </row>
    <row r="34" spans="1:12" ht="15" x14ac:dyDescent="0.2">
      <c r="A34" s="247" t="s">
        <v>226</v>
      </c>
      <c r="B34" s="1" t="s">
        <v>227</v>
      </c>
      <c r="L34" s="60"/>
    </row>
    <row r="35" spans="1:12" ht="15" x14ac:dyDescent="0.2">
      <c r="A35" s="247"/>
      <c r="B35" s="1" t="s">
        <v>228</v>
      </c>
      <c r="L35" s="60"/>
    </row>
    <row r="36" spans="1:12" ht="15" x14ac:dyDescent="0.2">
      <c r="A36" s="247"/>
      <c r="B36" s="1" t="s">
        <v>65</v>
      </c>
      <c r="L36" s="60"/>
    </row>
    <row r="37" spans="1:12" ht="15" x14ac:dyDescent="0.2">
      <c r="A37" s="247"/>
      <c r="B37" s="1"/>
      <c r="L37" s="60"/>
    </row>
    <row r="38" spans="1:12" ht="15" x14ac:dyDescent="0.2">
      <c r="A38" s="247" t="s">
        <v>229</v>
      </c>
      <c r="B38" s="1" t="s">
        <v>230</v>
      </c>
      <c r="L38" s="60"/>
    </row>
    <row r="39" spans="1:12" ht="15" x14ac:dyDescent="0.2">
      <c r="A39" s="247"/>
      <c r="B39" s="1" t="s">
        <v>231</v>
      </c>
      <c r="L39" s="60"/>
    </row>
    <row r="40" spans="1:12" ht="15" x14ac:dyDescent="0.2">
      <c r="A40" s="247"/>
      <c r="B40" s="1" t="s">
        <v>66</v>
      </c>
      <c r="L40" s="60"/>
    </row>
    <row r="41" spans="1:12" ht="15" x14ac:dyDescent="0.2">
      <c r="A41" s="247"/>
      <c r="B41" s="1" t="s">
        <v>468</v>
      </c>
      <c r="L41" s="60"/>
    </row>
    <row r="42" spans="1:12" ht="15" x14ac:dyDescent="0.2">
      <c r="A42" s="247"/>
      <c r="B42" s="1" t="s">
        <v>67</v>
      </c>
      <c r="L42" s="60"/>
    </row>
    <row r="43" spans="1:12" ht="15" x14ac:dyDescent="0.2">
      <c r="A43" s="247"/>
      <c r="B43" s="1"/>
      <c r="L43" s="60"/>
    </row>
    <row r="44" spans="1:12" ht="15" x14ac:dyDescent="0.2">
      <c r="A44" s="247" t="s">
        <v>232</v>
      </c>
      <c r="B44" s="1" t="s">
        <v>719</v>
      </c>
      <c r="L44" s="60"/>
    </row>
    <row r="45" spans="1:12" ht="15" x14ac:dyDescent="0.2">
      <c r="A45" s="247"/>
      <c r="B45" s="1" t="s">
        <v>68</v>
      </c>
      <c r="L45" s="60"/>
    </row>
    <row r="46" spans="1:12" x14ac:dyDescent="0.2">
      <c r="A46" s="248"/>
      <c r="L46" s="60"/>
    </row>
    <row r="47" spans="1:12" ht="13.5" thickBot="1" x14ac:dyDescent="0.25">
      <c r="A47" s="249"/>
      <c r="B47" s="61"/>
      <c r="C47" s="61"/>
      <c r="D47" s="61"/>
      <c r="E47" s="61"/>
      <c r="F47" s="61"/>
      <c r="G47" s="61"/>
      <c r="H47" s="61"/>
      <c r="I47" s="61"/>
      <c r="J47" s="61"/>
      <c r="K47" s="61"/>
      <c r="L47" s="62"/>
    </row>
    <row r="48" spans="1:12" ht="13.5" thickTop="1" x14ac:dyDescent="0.2">
      <c r="A48" s="59"/>
    </row>
  </sheetData>
  <sheetProtection sheet="1" objects="1" scenarios="1"/>
  <mergeCells count="3">
    <mergeCell ref="A2:L2"/>
    <mergeCell ref="C13:D13"/>
    <mergeCell ref="F13:H13"/>
  </mergeCells>
  <phoneticPr fontId="11" type="noConversion"/>
  <hyperlinks>
    <hyperlink ref="C13" r:id="rId1" xr:uid="{00000000-0004-0000-0200-000000000000}"/>
    <hyperlink ref="F13" r:id="rId2" xr:uid="{FF4E020B-0D8E-4B65-93C7-827060AF39D8}"/>
  </hyperlinks>
  <printOptions horizontalCentered="1"/>
  <pageMargins left="0.5" right="0.5" top="1" bottom="0.75" header="0.5" footer="0.5"/>
  <pageSetup scale="94" orientation="portrait" r:id="rId3"/>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60"/>
  <sheetViews>
    <sheetView zoomScale="115" zoomScaleNormal="115" workbookViewId="0">
      <selection activeCell="F3" sqref="F3"/>
    </sheetView>
  </sheetViews>
  <sheetFormatPr defaultRowHeight="12.75" x14ac:dyDescent="0.2"/>
  <cols>
    <col min="1" max="1" width="3.85546875" style="59" customWidth="1"/>
    <col min="2" max="2" width="12.5703125" style="59" customWidth="1"/>
    <col min="3" max="3" width="7.7109375" style="59" customWidth="1"/>
    <col min="4" max="5" width="9.140625" style="59"/>
    <col min="6" max="6" width="9.5703125" style="59" customWidth="1"/>
    <col min="7" max="7" width="14.140625" style="59" customWidth="1"/>
    <col min="8" max="8" width="11.28515625" style="59" customWidth="1"/>
    <col min="9" max="10" width="5.7109375" style="59" customWidth="1"/>
    <col min="11" max="12" width="10.7109375" style="59" customWidth="1"/>
    <col min="13" max="16384" width="9.140625" style="59"/>
  </cols>
  <sheetData>
    <row r="1" spans="1:11" ht="18" x14ac:dyDescent="0.25">
      <c r="A1" s="458" t="s">
        <v>479</v>
      </c>
      <c r="B1" s="458"/>
      <c r="C1" s="458"/>
      <c r="D1" s="458"/>
      <c r="E1" s="458"/>
      <c r="F1" s="458"/>
      <c r="G1" s="458"/>
      <c r="H1" s="458"/>
      <c r="I1" s="458"/>
      <c r="J1" s="458"/>
      <c r="K1" s="458"/>
    </row>
    <row r="2" spans="1:11" x14ac:dyDescent="0.2">
      <c r="A2" s="470" t="s">
        <v>480</v>
      </c>
      <c r="B2" s="470"/>
      <c r="C2" s="470"/>
      <c r="D2" s="470"/>
      <c r="E2" s="470"/>
      <c r="F2" s="470"/>
      <c r="G2" s="470"/>
      <c r="H2" s="470"/>
      <c r="I2" s="470"/>
      <c r="J2" s="470"/>
      <c r="K2" s="470"/>
    </row>
    <row r="3" spans="1:11" x14ac:dyDescent="0.2">
      <c r="A3" s="65"/>
      <c r="B3" s="65"/>
      <c r="C3" s="65"/>
      <c r="D3" s="65"/>
      <c r="E3" s="65"/>
      <c r="F3" s="65"/>
      <c r="G3" s="65"/>
      <c r="H3" s="65"/>
      <c r="I3" s="65"/>
      <c r="J3" s="65"/>
      <c r="K3" s="65"/>
    </row>
    <row r="4" spans="1:11" x14ac:dyDescent="0.2">
      <c r="A4" s="463"/>
      <c r="B4" s="463"/>
      <c r="C4" s="463"/>
      <c r="D4" s="463"/>
      <c r="E4" s="463"/>
      <c r="F4" s="463"/>
      <c r="G4" s="463"/>
      <c r="H4" s="463"/>
      <c r="I4" s="463"/>
      <c r="J4" s="463"/>
      <c r="K4" s="463"/>
    </row>
    <row r="5" spans="1:11" x14ac:dyDescent="0.2">
      <c r="A5" s="462" t="s">
        <v>481</v>
      </c>
      <c r="B5" s="462"/>
      <c r="C5" s="462"/>
      <c r="D5" s="462"/>
      <c r="E5" s="462"/>
      <c r="F5" s="462"/>
      <c r="G5" s="462"/>
      <c r="H5" s="462"/>
      <c r="I5" s="462"/>
      <c r="J5" s="462"/>
      <c r="K5" s="462"/>
    </row>
    <row r="6" spans="1:11" x14ac:dyDescent="0.2">
      <c r="A6" s="65"/>
      <c r="B6" s="65"/>
      <c r="C6" s="65"/>
      <c r="D6" s="65"/>
      <c r="E6" s="65"/>
      <c r="F6" s="65"/>
      <c r="G6" s="65"/>
      <c r="H6" s="65"/>
      <c r="I6" s="65"/>
      <c r="J6" s="65"/>
      <c r="K6" s="65"/>
    </row>
    <row r="7" spans="1:11" x14ac:dyDescent="0.2">
      <c r="A7" s="463"/>
      <c r="B7" s="463"/>
      <c r="C7" s="463"/>
      <c r="D7" s="463"/>
      <c r="E7" s="463"/>
      <c r="F7" s="463"/>
      <c r="G7" s="463"/>
      <c r="H7" s="463"/>
      <c r="I7" s="463"/>
      <c r="J7" s="463"/>
      <c r="K7" s="463"/>
    </row>
    <row r="8" spans="1:11" x14ac:dyDescent="0.2">
      <c r="A8" s="462" t="s">
        <v>482</v>
      </c>
      <c r="B8" s="462"/>
      <c r="C8" s="462"/>
      <c r="D8" s="462"/>
      <c r="E8" s="462"/>
      <c r="F8" s="462"/>
      <c r="G8" s="462"/>
      <c r="H8" s="462"/>
      <c r="I8" s="462"/>
      <c r="J8" s="462"/>
      <c r="K8" s="462"/>
    </row>
    <row r="9" spans="1:11" x14ac:dyDescent="0.2">
      <c r="A9" s="65"/>
      <c r="B9" s="65"/>
      <c r="C9" s="65"/>
      <c r="D9" s="65"/>
      <c r="E9" s="65"/>
      <c r="F9" s="65"/>
      <c r="G9" s="65"/>
      <c r="H9" s="65"/>
      <c r="I9" s="65"/>
      <c r="J9" s="65"/>
      <c r="K9" s="65"/>
    </row>
    <row r="10" spans="1:11" x14ac:dyDescent="0.2">
      <c r="A10" s="463"/>
      <c r="B10" s="463"/>
      <c r="C10" s="463"/>
      <c r="D10" s="463"/>
      <c r="E10" s="463"/>
      <c r="F10" s="463"/>
      <c r="G10" s="463"/>
      <c r="H10" s="463"/>
      <c r="I10" s="463"/>
      <c r="J10" s="463"/>
      <c r="K10" s="463"/>
    </row>
    <row r="11" spans="1:11" x14ac:dyDescent="0.2">
      <c r="A11" s="462" t="s">
        <v>483</v>
      </c>
      <c r="B11" s="462"/>
      <c r="C11" s="462"/>
      <c r="D11" s="462"/>
      <c r="E11" s="462"/>
      <c r="F11" s="462"/>
      <c r="G11" s="462"/>
      <c r="H11" s="462"/>
      <c r="I11" s="462"/>
      <c r="J11" s="462"/>
      <c r="K11" s="462"/>
    </row>
    <row r="12" spans="1:11" x14ac:dyDescent="0.2">
      <c r="A12" s="65"/>
      <c r="B12" s="65"/>
      <c r="C12" s="65"/>
      <c r="D12" s="65"/>
      <c r="E12" s="65"/>
      <c r="F12" s="65"/>
      <c r="G12" s="65"/>
      <c r="H12" s="65"/>
      <c r="I12" s="65"/>
      <c r="J12" s="65"/>
      <c r="K12" s="65"/>
    </row>
    <row r="13" spans="1:11" s="9" customFormat="1" x14ac:dyDescent="0.2">
      <c r="A13" s="271" t="s">
        <v>484</v>
      </c>
      <c r="B13" s="59"/>
      <c r="C13" s="59"/>
      <c r="D13" s="463"/>
      <c r="E13" s="463"/>
      <c r="F13" s="463"/>
      <c r="G13" s="272" t="s">
        <v>485</v>
      </c>
      <c r="H13" s="463"/>
      <c r="I13" s="463"/>
      <c r="J13" s="463"/>
      <c r="K13" s="463"/>
    </row>
    <row r="14" spans="1:11" s="9" customFormat="1" x14ac:dyDescent="0.2">
      <c r="B14" s="59"/>
      <c r="C14" s="59"/>
      <c r="D14" s="59"/>
      <c r="E14" s="59"/>
      <c r="F14" s="59"/>
      <c r="G14" s="59"/>
      <c r="H14" s="59"/>
      <c r="I14" s="59"/>
      <c r="J14" s="59"/>
      <c r="K14" s="59"/>
    </row>
    <row r="15" spans="1:11" s="9" customFormat="1" x14ac:dyDescent="0.2">
      <c r="A15" s="271" t="s">
        <v>486</v>
      </c>
      <c r="B15" s="59"/>
      <c r="C15" s="465"/>
      <c r="D15" s="463"/>
      <c r="E15" s="463"/>
      <c r="F15" s="463"/>
      <c r="G15" s="463"/>
      <c r="H15" s="463"/>
      <c r="I15" s="463"/>
      <c r="J15" s="463"/>
      <c r="K15" s="463"/>
    </row>
    <row r="16" spans="1:11" s="9" customFormat="1" x14ac:dyDescent="0.2">
      <c r="A16" s="271"/>
      <c r="B16" s="59"/>
      <c r="C16" s="59"/>
      <c r="D16" s="59"/>
      <c r="E16" s="59"/>
      <c r="F16" s="59"/>
      <c r="G16" s="59"/>
      <c r="H16" s="59"/>
      <c r="I16" s="59"/>
      <c r="J16" s="59"/>
      <c r="K16" s="59"/>
    </row>
    <row r="17" spans="1:11" ht="15.75" x14ac:dyDescent="0.25">
      <c r="A17" s="466" t="s">
        <v>233</v>
      </c>
      <c r="B17" s="466"/>
      <c r="C17" s="466"/>
      <c r="D17" s="466"/>
      <c r="E17" s="466"/>
      <c r="F17" s="466"/>
      <c r="G17" s="466"/>
      <c r="H17" s="466"/>
      <c r="I17" s="466"/>
      <c r="J17" s="466"/>
      <c r="K17" s="466"/>
    </row>
    <row r="18" spans="1:11" ht="12.75" customHeight="1" x14ac:dyDescent="0.2">
      <c r="A18" s="467" t="s">
        <v>487</v>
      </c>
      <c r="B18" s="467"/>
      <c r="C18" s="467"/>
      <c r="D18" s="467"/>
      <c r="E18" s="467"/>
      <c r="F18" s="467"/>
      <c r="G18" s="467"/>
      <c r="H18" s="467"/>
      <c r="I18" s="467"/>
      <c r="J18" s="467"/>
      <c r="K18" s="467"/>
    </row>
    <row r="19" spans="1:11" x14ac:dyDescent="0.2">
      <c r="A19" s="468" t="s">
        <v>488</v>
      </c>
      <c r="B19" s="468"/>
      <c r="C19" s="468"/>
      <c r="D19" s="468"/>
      <c r="E19" s="468"/>
      <c r="F19" s="468"/>
      <c r="G19" s="468"/>
      <c r="H19" s="468"/>
      <c r="I19" s="468"/>
      <c r="J19" s="468"/>
      <c r="K19" s="468"/>
    </row>
    <row r="21" spans="1:11" x14ac:dyDescent="0.2">
      <c r="A21" s="273" t="s">
        <v>216</v>
      </c>
      <c r="B21" s="59" t="s">
        <v>489</v>
      </c>
    </row>
    <row r="22" spans="1:11" x14ac:dyDescent="0.2">
      <c r="A22" s="274"/>
      <c r="B22" s="59" t="s">
        <v>490</v>
      </c>
      <c r="D22" s="469"/>
      <c r="E22" s="469"/>
      <c r="F22" s="59" t="s">
        <v>491</v>
      </c>
      <c r="H22" s="463"/>
      <c r="I22" s="463"/>
      <c r="J22" s="463"/>
      <c r="K22" s="463"/>
    </row>
    <row r="23" spans="1:11" ht="21" customHeight="1" x14ac:dyDescent="0.2">
      <c r="A23" s="274"/>
      <c r="B23" s="59" t="s">
        <v>492</v>
      </c>
      <c r="G23" s="461"/>
      <c r="H23" s="461"/>
      <c r="I23" s="461"/>
      <c r="J23" s="461"/>
      <c r="K23" s="461"/>
    </row>
    <row r="24" spans="1:11" x14ac:dyDescent="0.2">
      <c r="A24" s="274"/>
      <c r="B24" s="461"/>
      <c r="C24" s="461"/>
      <c r="D24" s="461"/>
      <c r="E24" s="461"/>
      <c r="F24" s="461"/>
      <c r="G24" s="461"/>
      <c r="H24" s="461"/>
      <c r="I24" s="461"/>
      <c r="J24" s="461"/>
      <c r="K24" s="461"/>
    </row>
    <row r="25" spans="1:11" x14ac:dyDescent="0.2">
      <c r="A25" s="274">
        <v>2</v>
      </c>
      <c r="B25" s="59" t="s">
        <v>493</v>
      </c>
    </row>
    <row r="26" spans="1:11" ht="24.75" customHeight="1" x14ac:dyDescent="0.2">
      <c r="A26" s="274"/>
      <c r="B26" s="461"/>
      <c r="C26" s="461"/>
      <c r="D26" s="461"/>
      <c r="E26" s="461"/>
      <c r="F26" s="461"/>
      <c r="G26" s="461"/>
      <c r="H26" s="461"/>
      <c r="I26" s="461"/>
      <c r="J26" s="461"/>
      <c r="K26" s="461"/>
    </row>
    <row r="27" spans="1:11" x14ac:dyDescent="0.2">
      <c r="A27" s="274"/>
    </row>
    <row r="28" spans="1:11" x14ac:dyDescent="0.2">
      <c r="A28" s="274">
        <v>3</v>
      </c>
      <c r="B28" s="59" t="s">
        <v>711</v>
      </c>
    </row>
    <row r="29" spans="1:11" x14ac:dyDescent="0.2">
      <c r="A29" s="274"/>
      <c r="B29" s="59" t="s">
        <v>494</v>
      </c>
      <c r="G29" s="464"/>
      <c r="H29" s="464"/>
      <c r="I29" s="464"/>
      <c r="J29" s="464"/>
      <c r="K29" s="464"/>
    </row>
    <row r="30" spans="1:11" x14ac:dyDescent="0.2">
      <c r="A30" s="274"/>
      <c r="B30" s="59" t="s">
        <v>495</v>
      </c>
      <c r="G30" s="464"/>
      <c r="H30" s="464"/>
      <c r="I30" s="464"/>
      <c r="J30" s="464"/>
      <c r="K30" s="464"/>
    </row>
    <row r="31" spans="1:11" x14ac:dyDescent="0.2">
      <c r="A31" s="274"/>
    </row>
    <row r="32" spans="1:11" x14ac:dyDescent="0.2">
      <c r="A32" s="273" t="s">
        <v>223</v>
      </c>
      <c r="B32" s="59" t="s">
        <v>496</v>
      </c>
    </row>
    <row r="33" spans="1:11" x14ac:dyDescent="0.2">
      <c r="A33" s="274"/>
      <c r="B33" s="59" t="s">
        <v>497</v>
      </c>
      <c r="H33" s="461"/>
      <c r="I33" s="461"/>
    </row>
    <row r="34" spans="1:11" x14ac:dyDescent="0.2">
      <c r="A34" s="274"/>
      <c r="B34" s="59" t="s">
        <v>498</v>
      </c>
    </row>
    <row r="35" spans="1:11" x14ac:dyDescent="0.2">
      <c r="A35" s="274"/>
      <c r="B35" s="59" t="s">
        <v>499</v>
      </c>
    </row>
    <row r="36" spans="1:11" x14ac:dyDescent="0.2">
      <c r="A36" s="274"/>
      <c r="B36" s="461"/>
      <c r="C36" s="461"/>
      <c r="D36" s="461"/>
      <c r="E36" s="461"/>
      <c r="F36" s="461"/>
      <c r="G36" s="461"/>
      <c r="H36" s="461"/>
      <c r="I36" s="461"/>
      <c r="J36" s="461"/>
      <c r="K36" s="461"/>
    </row>
    <row r="37" spans="1:11" x14ac:dyDescent="0.2">
      <c r="A37" s="273" t="s">
        <v>224</v>
      </c>
      <c r="B37" s="59" t="s">
        <v>500</v>
      </c>
    </row>
    <row r="38" spans="1:11" x14ac:dyDescent="0.2">
      <c r="A38" s="274"/>
      <c r="B38" s="59" t="s">
        <v>501</v>
      </c>
    </row>
    <row r="39" spans="1:11" x14ac:dyDescent="0.2">
      <c r="A39" s="274"/>
      <c r="B39" s="461"/>
      <c r="C39" s="461"/>
      <c r="D39" s="461"/>
      <c r="E39" s="461"/>
      <c r="F39" s="461"/>
      <c r="G39" s="461"/>
    </row>
    <row r="40" spans="1:11" x14ac:dyDescent="0.2">
      <c r="A40" s="274"/>
      <c r="I40" s="83"/>
      <c r="J40" s="275"/>
      <c r="K40" s="245" t="s">
        <v>502</v>
      </c>
    </row>
    <row r="41" spans="1:11" ht="13.5" thickBot="1" x14ac:dyDescent="0.25">
      <c r="A41" s="274"/>
      <c r="B41" s="9" t="s">
        <v>503</v>
      </c>
      <c r="C41" s="65"/>
      <c r="D41" s="65"/>
      <c r="E41" s="65"/>
      <c r="F41" s="65"/>
      <c r="G41" s="65"/>
      <c r="H41" s="65"/>
      <c r="I41" s="230" t="s">
        <v>504</v>
      </c>
      <c r="J41" s="86" t="s">
        <v>60</v>
      </c>
      <c r="K41" s="244" t="s">
        <v>47</v>
      </c>
    </row>
    <row r="42" spans="1:11" ht="15.75" customHeight="1" x14ac:dyDescent="0.2">
      <c r="A42" s="276" t="s">
        <v>225</v>
      </c>
      <c r="B42" s="59" t="s">
        <v>505</v>
      </c>
      <c r="I42" s="421"/>
      <c r="J42" s="422"/>
      <c r="K42" s="424"/>
    </row>
    <row r="43" spans="1:11" ht="15.75" customHeight="1" x14ac:dyDescent="0.2">
      <c r="A43" s="276" t="s">
        <v>226</v>
      </c>
      <c r="B43" s="59" t="s">
        <v>506</v>
      </c>
      <c r="I43" s="302"/>
      <c r="J43" s="423"/>
      <c r="K43" s="425"/>
    </row>
    <row r="44" spans="1:11" ht="15.75" customHeight="1" x14ac:dyDescent="0.2">
      <c r="A44" s="276" t="s">
        <v>229</v>
      </c>
      <c r="B44" s="59" t="s">
        <v>507</v>
      </c>
      <c r="I44" s="302"/>
      <c r="J44" s="423"/>
      <c r="K44" s="425"/>
    </row>
    <row r="45" spans="1:11" ht="15.75" customHeight="1" x14ac:dyDescent="0.2">
      <c r="A45" s="276" t="s">
        <v>232</v>
      </c>
      <c r="B45" s="59" t="s">
        <v>508</v>
      </c>
      <c r="I45" s="423"/>
      <c r="J45" s="423"/>
      <c r="K45" s="426"/>
    </row>
    <row r="46" spans="1:11" ht="15.75" customHeight="1" x14ac:dyDescent="0.2">
      <c r="A46" s="276" t="s">
        <v>174</v>
      </c>
      <c r="B46" s="59" t="s">
        <v>509</v>
      </c>
      <c r="I46" s="423"/>
      <c r="J46" s="423"/>
      <c r="K46" s="426"/>
    </row>
    <row r="48" spans="1:11" x14ac:dyDescent="0.2">
      <c r="A48" s="276" t="s">
        <v>175</v>
      </c>
      <c r="B48" s="471" t="s">
        <v>183</v>
      </c>
      <c r="C48" s="471"/>
      <c r="D48" s="471"/>
      <c r="E48" s="471"/>
      <c r="F48" s="471"/>
      <c r="G48" s="471"/>
      <c r="H48" s="471"/>
      <c r="I48" s="471"/>
      <c r="J48" s="471"/>
      <c r="K48" s="471"/>
    </row>
    <row r="49" spans="1:11" ht="24" customHeight="1" x14ac:dyDescent="0.2">
      <c r="A49" s="277"/>
      <c r="B49" s="464"/>
      <c r="C49" s="464"/>
      <c r="D49" s="464"/>
      <c r="E49" s="464"/>
      <c r="F49" s="464"/>
      <c r="G49" s="464"/>
      <c r="H49" s="464"/>
      <c r="I49" s="464"/>
      <c r="J49" s="464"/>
      <c r="K49" s="464"/>
    </row>
    <row r="50" spans="1:11" x14ac:dyDescent="0.2">
      <c r="A50" s="277"/>
      <c r="B50" s="464"/>
      <c r="C50" s="464"/>
      <c r="D50" s="464"/>
      <c r="E50" s="464"/>
      <c r="F50" s="464"/>
      <c r="G50" s="464"/>
      <c r="H50" s="464"/>
      <c r="I50" s="464"/>
      <c r="J50" s="464"/>
      <c r="K50" s="464"/>
    </row>
    <row r="51" spans="1:11" x14ac:dyDescent="0.2">
      <c r="A51" s="277"/>
      <c r="B51" s="464"/>
      <c r="C51" s="464"/>
      <c r="D51" s="464"/>
      <c r="E51" s="464"/>
      <c r="F51" s="464"/>
      <c r="G51" s="464"/>
      <c r="H51" s="464"/>
      <c r="I51" s="464"/>
      <c r="J51" s="464"/>
      <c r="K51" s="464"/>
    </row>
    <row r="53" spans="1:11" x14ac:dyDescent="0.2">
      <c r="A53" s="114" t="s">
        <v>176</v>
      </c>
      <c r="B53" s="59" t="s">
        <v>302</v>
      </c>
    </row>
    <row r="54" spans="1:11" x14ac:dyDescent="0.2">
      <c r="A54" s="114"/>
    </row>
    <row r="55" spans="1:11" x14ac:dyDescent="0.2">
      <c r="A55" s="114"/>
      <c r="B55" s="59" t="s">
        <v>303</v>
      </c>
      <c r="F55" s="464"/>
      <c r="G55" s="464"/>
      <c r="H55" s="464"/>
      <c r="I55" s="464"/>
      <c r="J55" s="464"/>
      <c r="K55" s="464"/>
    </row>
    <row r="56" spans="1:11" x14ac:dyDescent="0.2">
      <c r="A56" s="114"/>
    </row>
    <row r="57" spans="1:11" x14ac:dyDescent="0.2">
      <c r="A57" s="114"/>
      <c r="B57" s="59" t="s">
        <v>304</v>
      </c>
      <c r="F57" s="464"/>
      <c r="G57" s="464"/>
      <c r="H57" s="464"/>
      <c r="I57" s="464"/>
      <c r="J57" s="464"/>
      <c r="K57" s="464"/>
    </row>
    <row r="58" spans="1:11" x14ac:dyDescent="0.2">
      <c r="A58" s="114"/>
      <c r="B58" s="59" t="s">
        <v>710</v>
      </c>
      <c r="F58" s="464"/>
      <c r="G58" s="464"/>
      <c r="H58" s="464"/>
      <c r="I58" s="464"/>
      <c r="J58" s="464"/>
      <c r="K58" s="464"/>
    </row>
    <row r="59" spans="1:11" x14ac:dyDescent="0.2">
      <c r="A59" s="114"/>
    </row>
    <row r="60" spans="1:11" x14ac:dyDescent="0.2">
      <c r="A60" s="114"/>
      <c r="B60" s="59" t="s">
        <v>305</v>
      </c>
      <c r="F60" s="464"/>
      <c r="G60" s="464"/>
      <c r="H60" s="464"/>
      <c r="I60" s="464"/>
      <c r="J60" s="464"/>
      <c r="K60" s="464"/>
    </row>
  </sheetData>
  <sheetProtection sheet="1" objects="1" scenarios="1"/>
  <mergeCells count="32">
    <mergeCell ref="B48:K48"/>
    <mergeCell ref="F57:K57"/>
    <mergeCell ref="F58:K58"/>
    <mergeCell ref="F60:K60"/>
    <mergeCell ref="B51:K51"/>
    <mergeCell ref="F55:K55"/>
    <mergeCell ref="B49:K49"/>
    <mergeCell ref="B50:K50"/>
    <mergeCell ref="D22:E22"/>
    <mergeCell ref="H22:K22"/>
    <mergeCell ref="B24:K24"/>
    <mergeCell ref="A1:K1"/>
    <mergeCell ref="A2:K2"/>
    <mergeCell ref="A4:K4"/>
    <mergeCell ref="A5:K5"/>
    <mergeCell ref="A7:K7"/>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zoomScaleNormal="100" workbookViewId="0">
      <selection activeCell="S7" sqref="S7"/>
    </sheetView>
  </sheetViews>
  <sheetFormatPr defaultRowHeight="12.75" customHeight="1" x14ac:dyDescent="0.2"/>
  <cols>
    <col min="1" max="1" width="1.28515625" style="59" customWidth="1"/>
    <col min="2" max="2" width="7.140625" style="59" customWidth="1"/>
    <col min="3" max="7" width="9.140625" style="59"/>
    <col min="8" max="8" width="9.28515625" style="59" bestFit="1" customWidth="1"/>
    <col min="9" max="9" width="13.42578125" style="59" bestFit="1" customWidth="1"/>
    <col min="10" max="10" width="10" style="59" bestFit="1" customWidth="1"/>
    <col min="11" max="11" width="13.42578125" style="59" bestFit="1" customWidth="1"/>
    <col min="12" max="12" width="10" style="59" bestFit="1" customWidth="1"/>
    <col min="13" max="13" width="12.85546875" style="59" bestFit="1" customWidth="1"/>
    <col min="14" max="14" width="13.42578125" style="59" bestFit="1" customWidth="1"/>
    <col min="15" max="15" width="9.28515625" style="59" bestFit="1" customWidth="1"/>
    <col min="16" max="16" width="13.42578125" style="59" bestFit="1" customWidth="1"/>
    <col min="17" max="17" width="11.42578125" style="59" bestFit="1" customWidth="1"/>
    <col min="18" max="18" width="2.28515625" style="59" customWidth="1"/>
    <col min="19" max="16384" width="9.140625" style="59"/>
  </cols>
  <sheetData>
    <row r="1" spans="2:52" ht="15.75" x14ac:dyDescent="0.25">
      <c r="B1" s="466" t="s">
        <v>173</v>
      </c>
      <c r="C1" s="466"/>
      <c r="D1" s="466"/>
      <c r="E1" s="466"/>
      <c r="F1" s="466"/>
      <c r="G1" s="466"/>
      <c r="H1" s="466"/>
      <c r="I1" s="466"/>
      <c r="J1" s="466"/>
      <c r="K1" s="466"/>
      <c r="L1" s="466"/>
      <c r="M1" s="466"/>
      <c r="N1" s="466"/>
      <c r="O1" s="466"/>
      <c r="P1" s="466"/>
      <c r="Q1" s="466"/>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52" ht="12.75" customHeight="1" x14ac:dyDescent="0.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478" t="s">
        <v>300</v>
      </c>
      <c r="D3" s="478"/>
      <c r="E3" s="478"/>
      <c r="F3" s="478"/>
      <c r="G3" s="478"/>
      <c r="H3" s="478"/>
      <c r="I3" s="478"/>
      <c r="J3" s="478"/>
      <c r="K3" s="478"/>
      <c r="L3" s="478"/>
      <c r="M3" s="478"/>
      <c r="N3" s="478"/>
      <c r="O3" s="478"/>
      <c r="P3" s="478"/>
      <c r="Q3" s="478"/>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52" ht="15" x14ac:dyDescent="0.2">
      <c r="C4" s="32"/>
      <c r="AJ4" s="1"/>
      <c r="AK4" s="1"/>
      <c r="AL4" s="1"/>
      <c r="AM4" s="1"/>
      <c r="AN4" s="1"/>
      <c r="AO4" s="1"/>
      <c r="AP4" s="1"/>
      <c r="AQ4" s="1"/>
      <c r="AR4" s="1"/>
      <c r="AS4" s="1"/>
      <c r="AT4" s="1"/>
      <c r="AU4" s="1"/>
      <c r="AV4" s="1"/>
    </row>
    <row r="5" spans="2:52" ht="33" customHeight="1" x14ac:dyDescent="0.2">
      <c r="C5" s="478" t="s">
        <v>720</v>
      </c>
      <c r="D5" s="478"/>
      <c r="E5" s="478"/>
      <c r="F5" s="478"/>
      <c r="G5" s="478"/>
      <c r="H5" s="478"/>
      <c r="I5" s="478"/>
      <c r="J5" s="478"/>
      <c r="K5" s="478"/>
      <c r="L5" s="478"/>
      <c r="M5" s="478"/>
      <c r="N5" s="478"/>
      <c r="O5" s="478"/>
      <c r="P5" s="478"/>
      <c r="Q5" s="478"/>
      <c r="AJ5" s="1"/>
      <c r="AK5" s="1"/>
      <c r="AL5" s="1"/>
      <c r="AM5" s="1"/>
      <c r="AN5" s="1"/>
      <c r="AO5" s="1"/>
      <c r="AP5" s="1"/>
      <c r="AQ5" s="1"/>
      <c r="AR5" s="1"/>
      <c r="AS5" s="1"/>
      <c r="AT5" s="1"/>
      <c r="AU5" s="1"/>
      <c r="AV5" s="1"/>
    </row>
    <row r="6" spans="2:52" ht="15" x14ac:dyDescent="0.2">
      <c r="C6" s="32"/>
      <c r="AJ6" s="1"/>
      <c r="AK6" s="1"/>
      <c r="AL6" s="1"/>
      <c r="AM6" s="1"/>
      <c r="AN6" s="1"/>
      <c r="AO6" s="1"/>
      <c r="AP6" s="1"/>
      <c r="AQ6" s="1"/>
      <c r="AR6" s="1"/>
      <c r="AS6" s="1"/>
      <c r="AT6" s="1"/>
      <c r="AU6" s="1"/>
      <c r="AV6" s="1"/>
    </row>
    <row r="7" spans="2:52" ht="15" x14ac:dyDescent="0.2">
      <c r="C7" s="32"/>
      <c r="AJ7" s="1"/>
      <c r="AK7" s="1"/>
      <c r="AL7" s="1"/>
      <c r="AM7" s="1"/>
      <c r="AN7" s="1"/>
      <c r="AO7" s="1"/>
      <c r="AP7" s="1"/>
      <c r="AQ7" s="1"/>
      <c r="AR7" s="1"/>
      <c r="AS7" s="1"/>
      <c r="AT7" s="1"/>
      <c r="AU7" s="1"/>
      <c r="AV7" s="1"/>
    </row>
    <row r="8" spans="2:52" ht="15.75" x14ac:dyDescent="0.25">
      <c r="B8" s="475" t="s">
        <v>69</v>
      </c>
      <c r="C8" s="476"/>
      <c r="D8" s="476"/>
      <c r="E8" s="476"/>
      <c r="F8" s="476"/>
      <c r="G8" s="476"/>
      <c r="H8" s="476"/>
      <c r="I8" s="476"/>
      <c r="J8" s="476"/>
      <c r="K8" s="476"/>
      <c r="L8" s="476"/>
      <c r="M8" s="476"/>
      <c r="N8" s="476"/>
      <c r="O8" s="476"/>
      <c r="P8" s="476"/>
      <c r="Q8" s="477"/>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52" s="1" customFormat="1" ht="15" x14ac:dyDescent="0.2">
      <c r="B9" s="33"/>
      <c r="C9" s="34"/>
      <c r="D9" s="35"/>
      <c r="E9" s="35"/>
      <c r="F9" s="35"/>
      <c r="G9" s="36"/>
      <c r="H9" s="37"/>
      <c r="I9" s="37"/>
      <c r="J9" s="37"/>
      <c r="K9" s="37"/>
      <c r="L9" s="37"/>
      <c r="M9" s="37"/>
      <c r="N9" s="37" t="s">
        <v>27</v>
      </c>
      <c r="O9" s="37"/>
      <c r="P9" s="37" t="s">
        <v>70</v>
      </c>
      <c r="Q9" s="37"/>
      <c r="R9" s="38"/>
      <c r="S9" s="38"/>
      <c r="T9" s="38"/>
      <c r="U9" s="38"/>
      <c r="V9" s="38"/>
      <c r="W9" s="38"/>
      <c r="X9" s="38"/>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row>
    <row r="10" spans="2:52" s="1" customFormat="1" ht="15" x14ac:dyDescent="0.2">
      <c r="B10" s="40"/>
      <c r="C10" s="41" t="s">
        <v>236</v>
      </c>
      <c r="D10" s="39"/>
      <c r="E10" s="39"/>
      <c r="F10" s="39"/>
      <c r="G10" s="42"/>
      <c r="H10" s="40"/>
      <c r="I10" s="40"/>
      <c r="J10" s="40"/>
      <c r="K10" s="40"/>
      <c r="L10" s="40"/>
      <c r="M10" s="40"/>
      <c r="N10" s="40" t="s">
        <v>71</v>
      </c>
      <c r="O10" s="40"/>
      <c r="P10" s="40" t="s">
        <v>72</v>
      </c>
      <c r="Q10" s="40"/>
    </row>
    <row r="11" spans="2:52" s="1" customFormat="1" ht="15" x14ac:dyDescent="0.2">
      <c r="B11" s="40"/>
      <c r="C11" s="41" t="s">
        <v>236</v>
      </c>
      <c r="D11" s="39"/>
      <c r="E11" s="39"/>
      <c r="F11" s="39"/>
      <c r="G11" s="42"/>
      <c r="H11" s="40"/>
      <c r="I11" s="40"/>
      <c r="J11" s="40"/>
      <c r="K11" s="40"/>
      <c r="L11" s="40"/>
      <c r="M11" s="40" t="s">
        <v>73</v>
      </c>
      <c r="N11" s="40" t="s">
        <v>74</v>
      </c>
      <c r="O11" s="40"/>
      <c r="P11" s="40" t="s">
        <v>75</v>
      </c>
      <c r="Q11" s="40"/>
    </row>
    <row r="12" spans="2:52" s="1" customFormat="1" ht="15" x14ac:dyDescent="0.2">
      <c r="B12" s="40"/>
      <c r="C12" s="41"/>
      <c r="D12" s="39"/>
      <c r="E12" s="39"/>
      <c r="F12" s="39"/>
      <c r="G12" s="42"/>
      <c r="H12" s="40"/>
      <c r="I12" s="40" t="s">
        <v>27</v>
      </c>
      <c r="J12" s="40"/>
      <c r="K12" s="40" t="s">
        <v>27</v>
      </c>
      <c r="L12" s="40"/>
      <c r="M12" s="40" t="s">
        <v>76</v>
      </c>
      <c r="N12" s="40" t="s">
        <v>77</v>
      </c>
      <c r="O12" s="40"/>
      <c r="P12" s="40" t="s">
        <v>78</v>
      </c>
      <c r="Q12" s="40"/>
    </row>
    <row r="13" spans="2:52" s="1" customFormat="1" ht="15" x14ac:dyDescent="0.2">
      <c r="B13" s="40"/>
      <c r="C13" s="41" t="s">
        <v>236</v>
      </c>
      <c r="D13" s="39"/>
      <c r="E13" s="39"/>
      <c r="F13" s="39"/>
      <c r="G13" s="42"/>
      <c r="H13" s="40"/>
      <c r="I13" s="40" t="s">
        <v>79</v>
      </c>
      <c r="J13" s="40"/>
      <c r="K13" s="40" t="s">
        <v>169</v>
      </c>
      <c r="L13" s="40"/>
      <c r="M13" s="40" t="s">
        <v>80</v>
      </c>
      <c r="N13" s="40" t="s">
        <v>81</v>
      </c>
      <c r="O13" s="40"/>
      <c r="P13" s="40" t="s">
        <v>82</v>
      </c>
      <c r="Q13" s="40"/>
    </row>
    <row r="14" spans="2:52" s="1" customFormat="1" ht="15" x14ac:dyDescent="0.2">
      <c r="B14" s="40"/>
      <c r="C14" s="41"/>
      <c r="D14" s="39"/>
      <c r="E14" s="39"/>
      <c r="F14" s="39"/>
      <c r="G14" s="42"/>
      <c r="H14" s="40"/>
      <c r="I14" s="40" t="s">
        <v>83</v>
      </c>
      <c r="J14" s="40"/>
      <c r="K14" s="40" t="s">
        <v>84</v>
      </c>
      <c r="L14" s="40"/>
      <c r="M14" s="40" t="s">
        <v>85</v>
      </c>
      <c r="N14" s="40" t="s">
        <v>86</v>
      </c>
      <c r="O14" s="40"/>
      <c r="P14" s="40" t="s">
        <v>87</v>
      </c>
      <c r="Q14" s="40"/>
    </row>
    <row r="15" spans="2:52" s="1" customFormat="1" ht="15" x14ac:dyDescent="0.2">
      <c r="B15" s="40"/>
      <c r="C15" s="41"/>
      <c r="D15" s="39"/>
      <c r="E15" s="39"/>
      <c r="F15" s="39"/>
      <c r="G15" s="42"/>
      <c r="H15" s="40"/>
      <c r="I15" s="40" t="s">
        <v>88</v>
      </c>
      <c r="J15" s="40"/>
      <c r="K15" s="40" t="s">
        <v>89</v>
      </c>
      <c r="L15" s="40"/>
      <c r="M15" s="40" t="s">
        <v>186</v>
      </c>
      <c r="N15" s="40" t="s">
        <v>90</v>
      </c>
      <c r="O15" s="40" t="s">
        <v>71</v>
      </c>
      <c r="P15" s="40" t="s">
        <v>91</v>
      </c>
      <c r="Q15" s="40"/>
    </row>
    <row r="16" spans="2:52" s="1" customFormat="1" ht="15" x14ac:dyDescent="0.2">
      <c r="B16" s="40"/>
      <c r="C16" s="41"/>
      <c r="D16" s="39"/>
      <c r="E16" s="39"/>
      <c r="F16" s="39"/>
      <c r="G16" s="42"/>
      <c r="H16" s="40"/>
      <c r="I16" s="40" t="s">
        <v>92</v>
      </c>
      <c r="J16" s="40"/>
      <c r="K16" s="40" t="s">
        <v>92</v>
      </c>
      <c r="L16" s="40"/>
      <c r="M16" s="40" t="s">
        <v>93</v>
      </c>
      <c r="N16" s="40" t="s">
        <v>94</v>
      </c>
      <c r="O16" s="40" t="s">
        <v>74</v>
      </c>
      <c r="P16" s="40" t="s">
        <v>94</v>
      </c>
      <c r="Q16" s="40" t="s">
        <v>75</v>
      </c>
    </row>
    <row r="17" spans="2:48" s="1" customFormat="1" ht="15" x14ac:dyDescent="0.2">
      <c r="B17" s="43"/>
      <c r="C17" s="44"/>
      <c r="G17" s="45"/>
      <c r="H17" s="40" t="s">
        <v>95</v>
      </c>
      <c r="I17" s="40" t="s">
        <v>96</v>
      </c>
      <c r="J17" s="40" t="s">
        <v>79</v>
      </c>
      <c r="K17" s="40" t="s">
        <v>96</v>
      </c>
      <c r="L17" s="40" t="s">
        <v>97</v>
      </c>
      <c r="M17" s="40" t="s">
        <v>92</v>
      </c>
      <c r="N17" s="40" t="s">
        <v>96</v>
      </c>
      <c r="O17" s="40" t="s">
        <v>77</v>
      </c>
      <c r="P17" s="40" t="s">
        <v>96</v>
      </c>
      <c r="Q17" s="40" t="s">
        <v>98</v>
      </c>
    </row>
    <row r="18" spans="2:48" s="1" customFormat="1" ht="15" x14ac:dyDescent="0.2">
      <c r="B18" s="40" t="s">
        <v>99</v>
      </c>
      <c r="C18" s="41"/>
      <c r="D18" s="39"/>
      <c r="E18" s="39"/>
      <c r="F18" s="39"/>
      <c r="G18" s="42"/>
      <c r="H18" s="40" t="s">
        <v>100</v>
      </c>
      <c r="I18" s="40" t="s">
        <v>201</v>
      </c>
      <c r="J18" s="40" t="s">
        <v>134</v>
      </c>
      <c r="K18" s="40" t="s">
        <v>201</v>
      </c>
      <c r="L18" s="40" t="s">
        <v>134</v>
      </c>
      <c r="M18" s="40" t="s">
        <v>96</v>
      </c>
      <c r="N18" s="40" t="s">
        <v>201</v>
      </c>
      <c r="O18" s="40" t="s">
        <v>134</v>
      </c>
      <c r="P18" s="40" t="s">
        <v>201</v>
      </c>
      <c r="Q18" s="40" t="s">
        <v>134</v>
      </c>
    </row>
    <row r="19" spans="2:48" s="1" customFormat="1" ht="15" x14ac:dyDescent="0.2">
      <c r="B19" s="46" t="s">
        <v>264</v>
      </c>
      <c r="C19" s="47" t="s">
        <v>102</v>
      </c>
      <c r="D19" s="48"/>
      <c r="E19" s="48"/>
      <c r="F19" s="48"/>
      <c r="G19" s="49"/>
      <c r="H19" s="46" t="s">
        <v>103</v>
      </c>
      <c r="I19" s="46" t="s">
        <v>104</v>
      </c>
      <c r="J19" s="46" t="s">
        <v>186</v>
      </c>
      <c r="K19" s="46" t="s">
        <v>104</v>
      </c>
      <c r="L19" s="46" t="s">
        <v>186</v>
      </c>
      <c r="M19" s="46" t="s">
        <v>201</v>
      </c>
      <c r="N19" s="46" t="s">
        <v>104</v>
      </c>
      <c r="O19" s="46" t="s">
        <v>186</v>
      </c>
      <c r="P19" s="46" t="s">
        <v>104</v>
      </c>
      <c r="Q19" s="46" t="s">
        <v>186</v>
      </c>
    </row>
    <row r="20" spans="2:48" ht="16.5" customHeight="1" x14ac:dyDescent="0.2">
      <c r="B20" s="57">
        <v>1</v>
      </c>
      <c r="C20" s="472"/>
      <c r="D20" s="473"/>
      <c r="E20" s="473"/>
      <c r="F20" s="473"/>
      <c r="G20" s="474"/>
      <c r="H20" s="423"/>
      <c r="I20" s="434"/>
      <c r="J20" s="423"/>
      <c r="K20" s="434"/>
      <c r="L20" s="423"/>
      <c r="M20" s="423"/>
      <c r="N20" s="434"/>
      <c r="O20" s="423"/>
      <c r="P20" s="434"/>
      <c r="Q20" s="423"/>
      <c r="AP20" s="1"/>
      <c r="AQ20" s="1"/>
      <c r="AR20" s="1"/>
      <c r="AS20" s="1"/>
      <c r="AT20" s="1"/>
      <c r="AU20" s="1"/>
      <c r="AV20" s="1"/>
    </row>
    <row r="21" spans="2:48" ht="16.5" customHeight="1" x14ac:dyDescent="0.2">
      <c r="B21" s="57">
        <v>2</v>
      </c>
      <c r="C21" s="472"/>
      <c r="D21" s="473"/>
      <c r="E21" s="473"/>
      <c r="F21" s="473"/>
      <c r="G21" s="474"/>
      <c r="H21" s="423"/>
      <c r="I21" s="434"/>
      <c r="J21" s="423"/>
      <c r="K21" s="434"/>
      <c r="L21" s="423"/>
      <c r="M21" s="423"/>
      <c r="N21" s="434"/>
      <c r="O21" s="423"/>
      <c r="P21" s="434"/>
      <c r="Q21" s="423"/>
    </row>
    <row r="22" spans="2:48" ht="16.5" customHeight="1" x14ac:dyDescent="0.2">
      <c r="B22" s="57">
        <v>3</v>
      </c>
      <c r="C22" s="472"/>
      <c r="D22" s="473"/>
      <c r="E22" s="473"/>
      <c r="F22" s="473"/>
      <c r="G22" s="474"/>
      <c r="H22" s="423"/>
      <c r="I22" s="434"/>
      <c r="J22" s="423"/>
      <c r="K22" s="434"/>
      <c r="L22" s="423"/>
      <c r="M22" s="423"/>
      <c r="N22" s="434"/>
      <c r="O22" s="423"/>
      <c r="P22" s="434"/>
      <c r="Q22" s="423"/>
    </row>
    <row r="23" spans="2:48" ht="16.5" customHeight="1" x14ac:dyDescent="0.2">
      <c r="B23" s="57">
        <v>4</v>
      </c>
      <c r="C23" s="472"/>
      <c r="D23" s="473"/>
      <c r="E23" s="473"/>
      <c r="F23" s="473"/>
      <c r="G23" s="474"/>
      <c r="H23" s="423"/>
      <c r="I23" s="434"/>
      <c r="J23" s="423"/>
      <c r="K23" s="434"/>
      <c r="L23" s="423"/>
      <c r="M23" s="423"/>
      <c r="N23" s="434"/>
      <c r="O23" s="423"/>
      <c r="P23" s="434"/>
      <c r="Q23" s="423"/>
    </row>
    <row r="24" spans="2:48" ht="16.5" customHeight="1" x14ac:dyDescent="0.2">
      <c r="B24" s="57">
        <v>5</v>
      </c>
      <c r="C24" s="472"/>
      <c r="D24" s="473"/>
      <c r="E24" s="473"/>
      <c r="F24" s="473"/>
      <c r="G24" s="474"/>
      <c r="H24" s="423"/>
      <c r="I24" s="434"/>
      <c r="J24" s="423"/>
      <c r="K24" s="434"/>
      <c r="L24" s="423"/>
      <c r="M24" s="423"/>
      <c r="N24" s="434"/>
      <c r="O24" s="423"/>
      <c r="P24" s="434"/>
      <c r="Q24" s="423"/>
    </row>
    <row r="25" spans="2:48" ht="16.5" customHeight="1" x14ac:dyDescent="0.2">
      <c r="B25" s="57">
        <v>6</v>
      </c>
      <c r="C25" s="472"/>
      <c r="D25" s="473"/>
      <c r="E25" s="473"/>
      <c r="F25" s="473"/>
      <c r="G25" s="474"/>
      <c r="H25" s="423"/>
      <c r="I25" s="434"/>
      <c r="J25" s="423"/>
      <c r="K25" s="434"/>
      <c r="L25" s="423"/>
      <c r="M25" s="423"/>
      <c r="N25" s="434"/>
      <c r="O25" s="423"/>
      <c r="P25" s="434"/>
      <c r="Q25" s="423"/>
    </row>
    <row r="26" spans="2:48" ht="16.5" customHeight="1" x14ac:dyDescent="0.2">
      <c r="B26" s="57">
        <v>7</v>
      </c>
      <c r="C26" s="472"/>
      <c r="D26" s="473"/>
      <c r="E26" s="473"/>
      <c r="F26" s="473"/>
      <c r="G26" s="474"/>
      <c r="H26" s="423"/>
      <c r="I26" s="434"/>
      <c r="J26" s="423"/>
      <c r="K26" s="434"/>
      <c r="L26" s="423"/>
      <c r="M26" s="423"/>
      <c r="N26" s="434"/>
      <c r="O26" s="423"/>
      <c r="P26" s="434"/>
      <c r="Q26" s="423"/>
    </row>
    <row r="27" spans="2:48" ht="16.5" customHeight="1" x14ac:dyDescent="0.2">
      <c r="B27" s="57">
        <v>8</v>
      </c>
      <c r="C27" s="472"/>
      <c r="D27" s="473"/>
      <c r="E27" s="473"/>
      <c r="F27" s="473"/>
      <c r="G27" s="474"/>
      <c r="H27" s="423"/>
      <c r="I27" s="434"/>
      <c r="J27" s="423"/>
      <c r="K27" s="434"/>
      <c r="L27" s="423"/>
      <c r="M27" s="423"/>
      <c r="N27" s="434"/>
      <c r="O27" s="423"/>
      <c r="P27" s="434"/>
      <c r="Q27" s="423"/>
    </row>
    <row r="28" spans="2:48" ht="16.5" customHeight="1" x14ac:dyDescent="0.2">
      <c r="B28" s="57">
        <v>9</v>
      </c>
      <c r="C28" s="472"/>
      <c r="D28" s="473"/>
      <c r="E28" s="473"/>
      <c r="F28" s="473"/>
      <c r="G28" s="474"/>
      <c r="H28" s="423"/>
      <c r="I28" s="434"/>
      <c r="J28" s="423"/>
      <c r="K28" s="434"/>
      <c r="L28" s="423"/>
      <c r="M28" s="423"/>
      <c r="N28" s="434"/>
      <c r="O28" s="423"/>
      <c r="P28" s="434"/>
      <c r="Q28" s="423"/>
    </row>
    <row r="29" spans="2:48" ht="16.5" customHeight="1" x14ac:dyDescent="0.2">
      <c r="B29" s="57">
        <v>10</v>
      </c>
      <c r="C29" s="472"/>
      <c r="D29" s="473"/>
      <c r="E29" s="473"/>
      <c r="F29" s="473"/>
      <c r="G29" s="474"/>
      <c r="H29" s="423"/>
      <c r="I29" s="434"/>
      <c r="J29" s="423"/>
      <c r="K29" s="434"/>
      <c r="L29" s="423"/>
      <c r="M29" s="423"/>
      <c r="N29" s="434"/>
      <c r="O29" s="423"/>
      <c r="P29" s="434"/>
      <c r="Q29" s="423"/>
    </row>
  </sheetData>
  <sheetProtection sheet="1" objects="1" scenarios="1"/>
  <mergeCells count="1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topLeftCell="A15" zoomScaleNormal="100" workbookViewId="0">
      <selection activeCell="I9" sqref="I9"/>
    </sheetView>
  </sheetViews>
  <sheetFormatPr defaultRowHeight="12.75" x14ac:dyDescent="0.2"/>
  <cols>
    <col min="1" max="1" width="5.7109375" style="59" customWidth="1"/>
    <col min="2" max="2" width="6.7109375" style="59" customWidth="1"/>
    <col min="3" max="3" width="2.7109375" style="59" customWidth="1"/>
    <col min="4" max="4" width="3.5703125" style="59" customWidth="1"/>
    <col min="5" max="5" width="2.85546875" style="59" customWidth="1"/>
    <col min="6" max="6" width="9.140625" style="59"/>
    <col min="7" max="7" width="39.140625" style="59" customWidth="1"/>
    <col min="8" max="8" width="11.7109375" style="59" customWidth="1"/>
    <col min="9" max="9" width="13.28515625" style="59" customWidth="1"/>
    <col min="10" max="16384" width="9.140625" style="59"/>
  </cols>
  <sheetData>
    <row r="1" spans="1:9" ht="15.75" x14ac:dyDescent="0.25">
      <c r="A1" s="482" t="s">
        <v>279</v>
      </c>
      <c r="B1" s="483"/>
      <c r="C1" s="483"/>
      <c r="D1" s="483"/>
      <c r="E1" s="483"/>
      <c r="F1" s="483"/>
      <c r="G1" s="483"/>
      <c r="H1" s="483"/>
      <c r="I1" s="484"/>
    </row>
    <row r="2" spans="1:9" ht="15.75" x14ac:dyDescent="0.25">
      <c r="A2" s="485" t="s">
        <v>623</v>
      </c>
      <c r="B2" s="466"/>
      <c r="C2" s="466"/>
      <c r="D2" s="466"/>
      <c r="E2" s="466"/>
      <c r="F2" s="466"/>
      <c r="G2" s="466"/>
      <c r="H2" s="466"/>
      <c r="I2" s="486"/>
    </row>
    <row r="3" spans="1:9" ht="15.75" x14ac:dyDescent="0.25">
      <c r="A3" s="485" t="s">
        <v>189</v>
      </c>
      <c r="B3" s="466"/>
      <c r="C3" s="466"/>
      <c r="D3" s="466"/>
      <c r="E3" s="466"/>
      <c r="F3" s="466"/>
      <c r="G3" s="466"/>
      <c r="H3" s="466"/>
      <c r="I3" s="486"/>
    </row>
    <row r="4" spans="1:9" x14ac:dyDescent="0.2">
      <c r="A4" s="87"/>
      <c r="B4" s="64"/>
      <c r="C4" s="64"/>
      <c r="D4" s="64"/>
      <c r="E4" s="64"/>
      <c r="F4" s="64"/>
      <c r="G4" s="64"/>
      <c r="H4" s="64"/>
      <c r="I4" s="71"/>
    </row>
    <row r="5" spans="1:9" x14ac:dyDescent="0.2">
      <c r="A5" s="100"/>
      <c r="B5" s="70"/>
      <c r="H5" s="91"/>
      <c r="I5" s="91" t="s">
        <v>256</v>
      </c>
    </row>
    <row r="6" spans="1:9" x14ac:dyDescent="0.2">
      <c r="A6" s="100"/>
      <c r="B6" s="70"/>
      <c r="H6" s="91" t="s">
        <v>106</v>
      </c>
      <c r="I6" s="91" t="s">
        <v>107</v>
      </c>
    </row>
    <row r="7" spans="1:9" x14ac:dyDescent="0.2">
      <c r="A7" s="89" t="s">
        <v>258</v>
      </c>
      <c r="B7" s="91" t="s">
        <v>259</v>
      </c>
      <c r="C7" s="487" t="s">
        <v>280</v>
      </c>
      <c r="D7" s="470"/>
      <c r="E7" s="470"/>
      <c r="F7" s="470"/>
      <c r="G7" s="488"/>
      <c r="H7" s="91" t="s">
        <v>186</v>
      </c>
      <c r="I7" s="91" t="s">
        <v>197</v>
      </c>
    </row>
    <row r="8" spans="1:9" ht="13.5" thickBot="1" x14ac:dyDescent="0.25">
      <c r="A8" s="85" t="s">
        <v>264</v>
      </c>
      <c r="B8" s="86" t="s">
        <v>264</v>
      </c>
      <c r="C8" s="479" t="s">
        <v>265</v>
      </c>
      <c r="D8" s="480"/>
      <c r="E8" s="480"/>
      <c r="F8" s="480"/>
      <c r="G8" s="481"/>
      <c r="H8" s="86" t="s">
        <v>266</v>
      </c>
      <c r="I8" s="86" t="s">
        <v>267</v>
      </c>
    </row>
    <row r="9" spans="1:9" x14ac:dyDescent="0.2">
      <c r="A9" s="57">
        <v>1.1000000000000001</v>
      </c>
      <c r="B9" s="97"/>
      <c r="C9" s="10" t="s">
        <v>281</v>
      </c>
      <c r="D9" s="64"/>
      <c r="E9" s="64"/>
      <c r="F9" s="64"/>
      <c r="G9" s="64"/>
      <c r="H9" s="99"/>
      <c r="I9" s="162"/>
    </row>
    <row r="10" spans="1:9" x14ac:dyDescent="0.2">
      <c r="A10" s="97">
        <v>2.1</v>
      </c>
      <c r="B10" s="57">
        <v>101</v>
      </c>
      <c r="C10" s="56"/>
      <c r="D10" s="489" t="s">
        <v>404</v>
      </c>
      <c r="E10" s="489"/>
      <c r="F10" s="489"/>
      <c r="G10" s="490"/>
      <c r="H10" s="57" t="s">
        <v>626</v>
      </c>
      <c r="I10" s="382">
        <f>'A-1, A-1a'!J7</f>
        <v>0</v>
      </c>
    </row>
    <row r="11" spans="1:9" x14ac:dyDescent="0.2">
      <c r="A11" s="97">
        <v>3.1</v>
      </c>
      <c r="B11" s="57">
        <v>101.1</v>
      </c>
      <c r="C11" s="56"/>
      <c r="D11" s="489" t="s">
        <v>369</v>
      </c>
      <c r="E11" s="489"/>
      <c r="F11" s="489"/>
      <c r="G11" s="490"/>
      <c r="H11" s="57" t="s">
        <v>627</v>
      </c>
      <c r="I11" s="382">
        <f>'A-1, A-1a'!J8</f>
        <v>0</v>
      </c>
    </row>
    <row r="12" spans="1:9" x14ac:dyDescent="0.2">
      <c r="A12" s="97">
        <v>4.0999999999999996</v>
      </c>
      <c r="B12" s="57">
        <v>101.2</v>
      </c>
      <c r="C12" s="56"/>
      <c r="D12" s="489" t="s">
        <v>405</v>
      </c>
      <c r="E12" s="489"/>
      <c r="F12" s="489"/>
      <c r="G12" s="490"/>
      <c r="H12" s="57" t="s">
        <v>628</v>
      </c>
      <c r="I12" s="382">
        <f>'A-1, A-1a'!J9</f>
        <v>0</v>
      </c>
    </row>
    <row r="13" spans="1:9" x14ac:dyDescent="0.2">
      <c r="A13" s="97">
        <v>5.0999999999999996</v>
      </c>
      <c r="B13" s="57">
        <v>101.3</v>
      </c>
      <c r="C13" s="56"/>
      <c r="D13" s="56" t="s">
        <v>406</v>
      </c>
      <c r="E13" s="56"/>
      <c r="F13" s="56"/>
      <c r="G13" s="58"/>
      <c r="H13" s="57" t="s">
        <v>625</v>
      </c>
      <c r="I13" s="382">
        <f>'A-1, A-1a'!J10</f>
        <v>0</v>
      </c>
    </row>
    <row r="14" spans="1:9" x14ac:dyDescent="0.2">
      <c r="A14" s="97">
        <v>6.1</v>
      </c>
      <c r="B14" s="57">
        <v>103</v>
      </c>
      <c r="C14" s="56"/>
      <c r="D14" s="489" t="s">
        <v>238</v>
      </c>
      <c r="E14" s="489"/>
      <c r="F14" s="489"/>
      <c r="G14" s="490"/>
      <c r="H14" s="57" t="s">
        <v>625</v>
      </c>
      <c r="I14" s="382">
        <f>'A-1, A-1a'!I11</f>
        <v>0</v>
      </c>
    </row>
    <row r="15" spans="1:9" x14ac:dyDescent="0.2">
      <c r="A15" s="97">
        <v>7.1</v>
      </c>
      <c r="B15" s="57">
        <v>104</v>
      </c>
      <c r="C15" s="56"/>
      <c r="D15" s="489" t="s">
        <v>350</v>
      </c>
      <c r="E15" s="489"/>
      <c r="F15" s="489"/>
      <c r="G15" s="490"/>
      <c r="H15" s="57" t="s">
        <v>625</v>
      </c>
      <c r="I15" s="382">
        <f>'A-1, A-1a'!J12</f>
        <v>0</v>
      </c>
    </row>
    <row r="16" spans="1:9" x14ac:dyDescent="0.2">
      <c r="A16" s="97">
        <v>8.1</v>
      </c>
      <c r="B16" s="57">
        <v>105</v>
      </c>
      <c r="C16" s="56"/>
      <c r="D16" s="489" t="s">
        <v>306</v>
      </c>
      <c r="E16" s="489"/>
      <c r="F16" s="489"/>
      <c r="G16" s="490"/>
      <c r="H16" s="57" t="s">
        <v>625</v>
      </c>
      <c r="I16" s="382">
        <f>'A-1, A-1a'!J13</f>
        <v>0</v>
      </c>
    </row>
    <row r="17" spans="1:9" x14ac:dyDescent="0.2">
      <c r="A17" s="97">
        <v>9.1</v>
      </c>
      <c r="B17" s="57">
        <v>105.1</v>
      </c>
      <c r="C17" s="56"/>
      <c r="D17" s="489" t="s">
        <v>370</v>
      </c>
      <c r="E17" s="489"/>
      <c r="F17" s="489"/>
      <c r="G17" s="490"/>
      <c r="H17" s="57" t="s">
        <v>625</v>
      </c>
      <c r="I17" s="382">
        <f>'A-1, A-1a'!J14</f>
        <v>0</v>
      </c>
    </row>
    <row r="18" spans="1:9" x14ac:dyDescent="0.2">
      <c r="A18" s="97">
        <v>10.1</v>
      </c>
      <c r="B18" s="57">
        <v>105.2</v>
      </c>
      <c r="C18" s="56"/>
      <c r="D18" s="489" t="s">
        <v>399</v>
      </c>
      <c r="E18" s="489"/>
      <c r="F18" s="489"/>
      <c r="G18" s="490"/>
      <c r="H18" s="57" t="s">
        <v>625</v>
      </c>
      <c r="I18" s="382">
        <f>'A-1, A-1a'!J15</f>
        <v>0</v>
      </c>
    </row>
    <row r="19" spans="1:9" x14ac:dyDescent="0.2">
      <c r="A19" s="97">
        <v>11.1</v>
      </c>
      <c r="B19" s="57">
        <v>105.3</v>
      </c>
      <c r="C19" s="56"/>
      <c r="D19" s="489" t="s">
        <v>400</v>
      </c>
      <c r="E19" s="489"/>
      <c r="F19" s="489"/>
      <c r="G19" s="490"/>
      <c r="H19" s="57" t="s">
        <v>625</v>
      </c>
      <c r="I19" s="382">
        <f>'A-1, A-1a'!J16</f>
        <v>0</v>
      </c>
    </row>
    <row r="20" spans="1:9" x14ac:dyDescent="0.2">
      <c r="A20" s="97">
        <v>12.1</v>
      </c>
      <c r="B20" s="57">
        <v>114</v>
      </c>
      <c r="C20" s="81"/>
      <c r="D20" s="489" t="s">
        <v>338</v>
      </c>
      <c r="E20" s="489"/>
      <c r="F20" s="489"/>
      <c r="G20" s="490"/>
      <c r="H20" s="57" t="s">
        <v>625</v>
      </c>
      <c r="I20" s="382">
        <f>'A-1, A-1a'!J17</f>
        <v>0</v>
      </c>
    </row>
    <row r="21" spans="1:9" x14ac:dyDescent="0.2">
      <c r="A21" s="97">
        <v>13.1</v>
      </c>
      <c r="B21" s="57"/>
      <c r="C21" s="56"/>
      <c r="D21" s="56"/>
      <c r="E21" s="56" t="s">
        <v>361</v>
      </c>
      <c r="F21" s="56"/>
      <c r="G21" s="58"/>
      <c r="H21" s="57"/>
      <c r="I21" s="383">
        <f>SUM(I10:I20)</f>
        <v>0</v>
      </c>
    </row>
    <row r="22" spans="1:9" x14ac:dyDescent="0.2">
      <c r="A22" s="97">
        <v>14.1</v>
      </c>
      <c r="B22" s="57">
        <v>108</v>
      </c>
      <c r="C22" s="56"/>
      <c r="D22" s="489" t="s">
        <v>351</v>
      </c>
      <c r="E22" s="489"/>
      <c r="F22" s="489"/>
      <c r="G22" s="490"/>
      <c r="H22" s="57" t="s">
        <v>629</v>
      </c>
      <c r="I22" s="382">
        <f>-'A-2'!G23</f>
        <v>0</v>
      </c>
    </row>
    <row r="23" spans="1:9" x14ac:dyDescent="0.2">
      <c r="A23" s="97">
        <v>15.1</v>
      </c>
      <c r="B23" s="57">
        <v>108.1</v>
      </c>
      <c r="C23" s="56"/>
      <c r="D23" s="489" t="s">
        <v>371</v>
      </c>
      <c r="E23" s="489"/>
      <c r="F23" s="489"/>
      <c r="G23" s="490"/>
      <c r="H23" s="57" t="s">
        <v>629</v>
      </c>
      <c r="I23" s="382">
        <f>-'A-2'!H23</f>
        <v>0</v>
      </c>
    </row>
    <row r="24" spans="1:9" x14ac:dyDescent="0.2">
      <c r="A24" s="97">
        <v>16.100000000000001</v>
      </c>
      <c r="B24" s="57">
        <v>108.2</v>
      </c>
      <c r="C24" s="56"/>
      <c r="D24" s="489" t="s">
        <v>402</v>
      </c>
      <c r="E24" s="489"/>
      <c r="F24" s="489"/>
      <c r="G24" s="490"/>
      <c r="H24" s="57" t="s">
        <v>629</v>
      </c>
      <c r="I24" s="382">
        <f>-'A-2'!I23</f>
        <v>0</v>
      </c>
    </row>
    <row r="25" spans="1:9" x14ac:dyDescent="0.2">
      <c r="A25" s="97">
        <v>17.100000000000001</v>
      </c>
      <c r="B25" s="57">
        <v>108.3</v>
      </c>
      <c r="C25" s="56"/>
      <c r="D25" s="56" t="s">
        <v>403</v>
      </c>
      <c r="E25" s="56"/>
      <c r="F25" s="56"/>
      <c r="G25" s="58"/>
      <c r="H25" s="57" t="s">
        <v>629</v>
      </c>
      <c r="I25" s="382">
        <f>-'A-2'!J23</f>
        <v>0</v>
      </c>
    </row>
    <row r="26" spans="1:9" x14ac:dyDescent="0.2">
      <c r="A26" s="97">
        <v>18.100000000000001</v>
      </c>
      <c r="B26" s="57"/>
      <c r="C26" s="56"/>
      <c r="D26" s="56"/>
      <c r="E26" s="489" t="s">
        <v>441</v>
      </c>
      <c r="F26" s="489"/>
      <c r="G26" s="490"/>
      <c r="H26" s="57"/>
      <c r="I26" s="383">
        <f>SUM(I22:I25)</f>
        <v>0</v>
      </c>
    </row>
    <row r="27" spans="1:9" x14ac:dyDescent="0.2">
      <c r="A27" s="97">
        <v>19.100000000000001</v>
      </c>
      <c r="B27" s="112"/>
      <c r="C27" s="56"/>
      <c r="D27" s="56"/>
      <c r="E27" s="56"/>
      <c r="F27" s="489" t="s">
        <v>445</v>
      </c>
      <c r="G27" s="490"/>
      <c r="H27" s="57"/>
      <c r="I27" s="383">
        <f>I21+I26</f>
        <v>0</v>
      </c>
    </row>
    <row r="28" spans="1:9" x14ac:dyDescent="0.2">
      <c r="A28" s="97">
        <v>20.100000000000001</v>
      </c>
      <c r="B28" s="76"/>
      <c r="C28" s="56"/>
      <c r="D28" s="56"/>
      <c r="E28" s="56"/>
      <c r="F28" s="56"/>
      <c r="G28" s="56"/>
      <c r="H28" s="57"/>
      <c r="I28" s="163"/>
    </row>
    <row r="29" spans="1:9" x14ac:dyDescent="0.2">
      <c r="A29" s="97">
        <v>21.1</v>
      </c>
      <c r="B29" s="76"/>
      <c r="C29" s="11" t="s">
        <v>283</v>
      </c>
      <c r="D29" s="56"/>
      <c r="E29" s="56"/>
      <c r="F29" s="56"/>
      <c r="G29" s="58"/>
      <c r="H29" s="57"/>
      <c r="I29" s="163"/>
    </row>
    <row r="30" spans="1:9" x14ac:dyDescent="0.2">
      <c r="A30" s="97">
        <v>22.1</v>
      </c>
      <c r="B30" s="57">
        <v>121</v>
      </c>
      <c r="C30" s="56"/>
      <c r="D30" s="489" t="s">
        <v>352</v>
      </c>
      <c r="E30" s="489"/>
      <c r="F30" s="489"/>
      <c r="G30" s="490"/>
      <c r="H30" s="57"/>
      <c r="I30" s="119"/>
    </row>
    <row r="31" spans="1:9" x14ac:dyDescent="0.2">
      <c r="A31" s="97">
        <v>23.1</v>
      </c>
      <c r="B31" s="57">
        <v>122</v>
      </c>
      <c r="C31" s="56"/>
      <c r="D31" s="489" t="s">
        <v>413</v>
      </c>
      <c r="E31" s="489"/>
      <c r="F31" s="489"/>
      <c r="G31" s="490"/>
      <c r="H31" s="57" t="s">
        <v>629</v>
      </c>
      <c r="I31" s="382">
        <f>-'A-2'!K23</f>
        <v>0</v>
      </c>
    </row>
    <row r="32" spans="1:9" x14ac:dyDescent="0.2">
      <c r="A32" s="97">
        <v>24.1</v>
      </c>
      <c r="B32" s="57"/>
      <c r="C32" s="56"/>
      <c r="D32" s="56"/>
      <c r="E32" s="56" t="s">
        <v>284</v>
      </c>
      <c r="F32" s="56"/>
      <c r="G32" s="56"/>
      <c r="H32" s="57"/>
      <c r="I32" s="383">
        <f>SUM(I30:I31)</f>
        <v>0</v>
      </c>
    </row>
    <row r="33" spans="1:9" x14ac:dyDescent="0.2">
      <c r="A33" s="97">
        <v>25.1</v>
      </c>
      <c r="B33" s="57">
        <v>123</v>
      </c>
      <c r="C33" s="56"/>
      <c r="D33" s="489" t="s">
        <v>372</v>
      </c>
      <c r="E33" s="489"/>
      <c r="F33" s="489"/>
      <c r="G33" s="490"/>
      <c r="H33" s="57"/>
      <c r="I33" s="119"/>
    </row>
    <row r="34" spans="1:9" x14ac:dyDescent="0.2">
      <c r="A34" s="97">
        <v>26.1</v>
      </c>
      <c r="B34" s="57">
        <v>124</v>
      </c>
      <c r="C34" s="56"/>
      <c r="D34" s="489" t="s">
        <v>353</v>
      </c>
      <c r="E34" s="489"/>
      <c r="F34" s="489"/>
      <c r="G34" s="490"/>
      <c r="H34" s="57"/>
      <c r="I34" s="119"/>
    </row>
    <row r="35" spans="1:9" x14ac:dyDescent="0.2">
      <c r="A35" s="97">
        <v>27.1</v>
      </c>
      <c r="B35" s="57"/>
      <c r="C35" s="56"/>
      <c r="D35" s="56"/>
      <c r="E35" s="489" t="s">
        <v>360</v>
      </c>
      <c r="F35" s="489"/>
      <c r="G35" s="490"/>
      <c r="H35" s="57"/>
      <c r="I35" s="383">
        <f>SUM(I32:I34)</f>
        <v>0</v>
      </c>
    </row>
    <row r="36" spans="1:9" x14ac:dyDescent="0.2">
      <c r="A36" s="97">
        <v>28.1</v>
      </c>
      <c r="B36" s="57"/>
      <c r="C36" s="56"/>
      <c r="D36" s="56"/>
      <c r="E36" s="56"/>
      <c r="F36" s="56"/>
      <c r="G36" s="56"/>
      <c r="H36" s="57"/>
      <c r="I36" s="163"/>
    </row>
    <row r="37" spans="1:9" x14ac:dyDescent="0.2">
      <c r="A37" s="97">
        <v>29.1</v>
      </c>
      <c r="B37" s="57"/>
      <c r="C37" s="11" t="s">
        <v>285</v>
      </c>
      <c r="D37" s="12"/>
      <c r="E37" s="12"/>
      <c r="F37" s="12"/>
      <c r="G37" s="13"/>
      <c r="H37" s="57"/>
      <c r="I37" s="163"/>
    </row>
    <row r="38" spans="1:9" x14ac:dyDescent="0.2">
      <c r="A38" s="97">
        <v>30.1</v>
      </c>
      <c r="B38" s="57">
        <v>131</v>
      </c>
      <c r="C38" s="56"/>
      <c r="D38" s="489" t="s">
        <v>286</v>
      </c>
      <c r="E38" s="489"/>
      <c r="F38" s="489"/>
      <c r="G38" s="490"/>
      <c r="H38" s="57"/>
      <c r="I38" s="119"/>
    </row>
    <row r="39" spans="1:9" x14ac:dyDescent="0.2">
      <c r="A39" s="97">
        <v>31.1</v>
      </c>
      <c r="B39" s="57">
        <v>132</v>
      </c>
      <c r="C39" s="56"/>
      <c r="D39" s="489" t="s">
        <v>416</v>
      </c>
      <c r="E39" s="489"/>
      <c r="F39" s="489"/>
      <c r="G39" s="490"/>
      <c r="H39" s="57"/>
      <c r="I39" s="119"/>
    </row>
    <row r="40" spans="1:9" x14ac:dyDescent="0.2">
      <c r="A40" s="97">
        <v>32.1</v>
      </c>
      <c r="B40" s="57">
        <v>141</v>
      </c>
      <c r="C40" s="56"/>
      <c r="D40" s="489" t="s">
        <v>354</v>
      </c>
      <c r="E40" s="489"/>
      <c r="F40" s="489"/>
      <c r="G40" s="490"/>
      <c r="H40" s="57"/>
      <c r="I40" s="119"/>
    </row>
    <row r="41" spans="1:9" x14ac:dyDescent="0.2">
      <c r="A41" s="97">
        <v>33.1</v>
      </c>
      <c r="B41" s="57">
        <v>142</v>
      </c>
      <c r="C41" s="56"/>
      <c r="D41" s="489" t="s">
        <v>374</v>
      </c>
      <c r="E41" s="489"/>
      <c r="F41" s="489"/>
      <c r="G41" s="490"/>
      <c r="H41" s="57"/>
      <c r="I41" s="119"/>
    </row>
    <row r="42" spans="1:9" x14ac:dyDescent="0.2">
      <c r="A42" s="97">
        <v>34.1</v>
      </c>
      <c r="B42" s="57">
        <v>143</v>
      </c>
      <c r="C42" s="56"/>
      <c r="D42" s="489" t="s">
        <v>355</v>
      </c>
      <c r="E42" s="489"/>
      <c r="F42" s="489"/>
      <c r="G42" s="490"/>
      <c r="H42" s="57"/>
      <c r="I42" s="119"/>
    </row>
    <row r="43" spans="1:9" x14ac:dyDescent="0.2">
      <c r="A43" s="97">
        <v>35.1</v>
      </c>
      <c r="B43" s="57">
        <v>151</v>
      </c>
      <c r="C43" s="56"/>
      <c r="D43" s="489" t="s">
        <v>239</v>
      </c>
      <c r="E43" s="489"/>
      <c r="F43" s="489"/>
      <c r="G43" s="490"/>
      <c r="H43" s="57"/>
      <c r="I43" s="119"/>
    </row>
    <row r="44" spans="1:9" x14ac:dyDescent="0.2">
      <c r="A44" s="97">
        <v>36.1</v>
      </c>
      <c r="B44" s="57">
        <v>174</v>
      </c>
      <c r="C44" s="56"/>
      <c r="D44" s="489" t="s">
        <v>356</v>
      </c>
      <c r="E44" s="489"/>
      <c r="F44" s="489"/>
      <c r="G44" s="490"/>
      <c r="H44" s="57"/>
      <c r="I44" s="119"/>
    </row>
    <row r="45" spans="1:9" x14ac:dyDescent="0.2">
      <c r="A45" s="97">
        <v>37.1</v>
      </c>
      <c r="B45" s="57"/>
      <c r="C45" s="56"/>
      <c r="D45" s="56"/>
      <c r="E45" s="489" t="s">
        <v>287</v>
      </c>
      <c r="F45" s="489"/>
      <c r="G45" s="490"/>
      <c r="H45" s="57"/>
      <c r="I45" s="383">
        <f>SUM(I38:I44)</f>
        <v>0</v>
      </c>
    </row>
    <row r="46" spans="1:9" x14ac:dyDescent="0.2">
      <c r="A46" s="97">
        <v>38.1</v>
      </c>
      <c r="B46" s="57"/>
      <c r="C46" s="56"/>
      <c r="D46" s="56"/>
      <c r="E46" s="56"/>
      <c r="F46" s="56"/>
      <c r="G46" s="56"/>
      <c r="H46" s="57"/>
      <c r="I46" s="163"/>
    </row>
    <row r="47" spans="1:9" x14ac:dyDescent="0.2">
      <c r="A47" s="97">
        <v>39.1</v>
      </c>
      <c r="B47" s="57">
        <v>180</v>
      </c>
      <c r="C47" s="56"/>
      <c r="D47" s="489" t="s">
        <v>357</v>
      </c>
      <c r="E47" s="489"/>
      <c r="F47" s="489"/>
      <c r="G47" s="490"/>
      <c r="H47" s="57"/>
      <c r="I47" s="119"/>
    </row>
    <row r="48" spans="1:9" x14ac:dyDescent="0.2">
      <c r="A48" s="97">
        <v>40.1</v>
      </c>
      <c r="B48" s="57">
        <v>181</v>
      </c>
      <c r="C48" s="56"/>
      <c r="D48" s="56" t="s">
        <v>422</v>
      </c>
      <c r="E48" s="56"/>
      <c r="F48" s="56"/>
      <c r="G48" s="56"/>
      <c r="H48" s="57"/>
      <c r="I48" s="119"/>
    </row>
    <row r="49" spans="1:9" x14ac:dyDescent="0.2">
      <c r="A49" s="97">
        <v>41.1</v>
      </c>
      <c r="B49" s="57"/>
      <c r="C49" s="56"/>
      <c r="D49" s="56"/>
      <c r="E49" s="56"/>
      <c r="F49" s="56"/>
      <c r="G49" s="56"/>
      <c r="H49" s="57"/>
      <c r="I49" s="163"/>
    </row>
    <row r="50" spans="1:9" ht="13.5" thickBot="1" x14ac:dyDescent="0.25">
      <c r="A50" s="97">
        <v>42.1</v>
      </c>
      <c r="B50" s="98"/>
      <c r="C50" s="82"/>
      <c r="D50" s="82"/>
      <c r="E50" s="14" t="s">
        <v>443</v>
      </c>
      <c r="F50" s="82"/>
      <c r="G50" s="82"/>
      <c r="H50" s="98"/>
      <c r="I50" s="384">
        <f>I27+I35+I45+I47+I48</f>
        <v>0</v>
      </c>
    </row>
    <row r="51" spans="1:9" ht="13.5" thickTop="1" x14ac:dyDescent="0.2">
      <c r="H51" s="68"/>
    </row>
    <row r="52" spans="1:9" x14ac:dyDescent="0.2">
      <c r="H52" s="68"/>
    </row>
    <row r="53" spans="1:9" x14ac:dyDescent="0.2">
      <c r="H53" s="68"/>
    </row>
    <row r="54" spans="1:9" x14ac:dyDescent="0.2">
      <c r="H54" s="68"/>
    </row>
    <row r="55" spans="1:9" x14ac:dyDescent="0.2">
      <c r="H55" s="68"/>
    </row>
    <row r="56" spans="1:9" x14ac:dyDescent="0.2">
      <c r="H56" s="68"/>
    </row>
    <row r="57" spans="1:9" x14ac:dyDescent="0.2">
      <c r="H57" s="68"/>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topLeftCell="A9" zoomScaleNormal="100" workbookViewId="0">
      <selection activeCell="I4" sqref="I4"/>
    </sheetView>
  </sheetViews>
  <sheetFormatPr defaultColWidth="4.7109375" defaultRowHeight="12.75" x14ac:dyDescent="0.2"/>
  <cols>
    <col min="1" max="1" width="5.7109375" style="59" customWidth="1"/>
    <col min="2" max="2" width="6.28515625" style="59" customWidth="1"/>
    <col min="3" max="3" width="2" style="59" customWidth="1"/>
    <col min="4" max="4" width="2.5703125" style="59" customWidth="1"/>
    <col min="5" max="5" width="3" style="59" customWidth="1"/>
    <col min="6" max="6" width="4.7109375" style="59" customWidth="1"/>
    <col min="7" max="7" width="44.28515625" style="59" customWidth="1"/>
    <col min="8" max="8" width="8.7109375" style="59" bestFit="1" customWidth="1"/>
    <col min="9" max="9" width="11.7109375" style="59" customWidth="1"/>
    <col min="10" max="16384" width="4.7109375" style="59"/>
  </cols>
  <sheetData>
    <row r="1" spans="1:9" ht="15.75" x14ac:dyDescent="0.25">
      <c r="A1" s="482" t="s">
        <v>279</v>
      </c>
      <c r="B1" s="483"/>
      <c r="C1" s="483"/>
      <c r="D1" s="483"/>
      <c r="E1" s="483"/>
      <c r="F1" s="483"/>
      <c r="G1" s="483"/>
      <c r="H1" s="483"/>
      <c r="I1" s="484"/>
    </row>
    <row r="2" spans="1:9" ht="15.75" x14ac:dyDescent="0.25">
      <c r="A2" s="485" t="s">
        <v>623</v>
      </c>
      <c r="B2" s="466"/>
      <c r="C2" s="466"/>
      <c r="D2" s="466"/>
      <c r="E2" s="466"/>
      <c r="F2" s="466"/>
      <c r="G2" s="466"/>
      <c r="H2" s="466"/>
      <c r="I2" s="486"/>
    </row>
    <row r="3" spans="1:9" ht="15.75" x14ac:dyDescent="0.25">
      <c r="A3" s="485" t="s">
        <v>288</v>
      </c>
      <c r="B3" s="466"/>
      <c r="C3" s="466"/>
      <c r="D3" s="466"/>
      <c r="E3" s="466"/>
      <c r="F3" s="466"/>
      <c r="G3" s="466"/>
      <c r="H3" s="466"/>
      <c r="I3" s="486"/>
    </row>
    <row r="4" spans="1:9" x14ac:dyDescent="0.2">
      <c r="A4" s="87"/>
      <c r="B4" s="64"/>
      <c r="C4" s="64"/>
      <c r="D4" s="64"/>
      <c r="E4" s="64"/>
      <c r="F4" s="64"/>
      <c r="G4" s="64"/>
      <c r="H4" s="64"/>
      <c r="I4" s="71"/>
    </row>
    <row r="5" spans="1:9" x14ac:dyDescent="0.2">
      <c r="A5" s="100"/>
      <c r="B5" s="70"/>
      <c r="H5" s="91"/>
      <c r="I5" s="91" t="s">
        <v>256</v>
      </c>
    </row>
    <row r="6" spans="1:9" x14ac:dyDescent="0.2">
      <c r="A6" s="100"/>
      <c r="B6" s="70"/>
      <c r="H6" s="91" t="s">
        <v>106</v>
      </c>
      <c r="I6" s="91" t="s">
        <v>107</v>
      </c>
    </row>
    <row r="7" spans="1:9" x14ac:dyDescent="0.2">
      <c r="A7" s="89" t="s">
        <v>258</v>
      </c>
      <c r="B7" s="91" t="s">
        <v>259</v>
      </c>
      <c r="C7" s="65" t="s">
        <v>280</v>
      </c>
      <c r="D7" s="65"/>
      <c r="E7" s="65"/>
      <c r="F7" s="65"/>
      <c r="G7" s="65"/>
      <c r="H7" s="91" t="s">
        <v>186</v>
      </c>
      <c r="I7" s="91" t="s">
        <v>197</v>
      </c>
    </row>
    <row r="8" spans="1:9" ht="13.5" thickBot="1" x14ac:dyDescent="0.25">
      <c r="A8" s="85" t="s">
        <v>264</v>
      </c>
      <c r="B8" s="86" t="s">
        <v>264</v>
      </c>
      <c r="C8" s="79" t="s">
        <v>265</v>
      </c>
      <c r="D8" s="79"/>
      <c r="E8" s="79"/>
      <c r="F8" s="79"/>
      <c r="G8" s="79"/>
      <c r="H8" s="86" t="s">
        <v>266</v>
      </c>
      <c r="I8" s="86" t="s">
        <v>267</v>
      </c>
    </row>
    <row r="9" spans="1:9" x14ac:dyDescent="0.2">
      <c r="A9" s="447">
        <v>1.2</v>
      </c>
      <c r="B9" s="97"/>
      <c r="C9" s="15" t="s">
        <v>442</v>
      </c>
      <c r="D9" s="16"/>
      <c r="E9" s="16"/>
      <c r="F9" s="16"/>
      <c r="G9" s="17"/>
      <c r="H9" s="97"/>
      <c r="I9" s="162"/>
    </row>
    <row r="10" spans="1:9" x14ac:dyDescent="0.2">
      <c r="A10" s="322">
        <v>2.2000000000000002</v>
      </c>
      <c r="B10" s="57">
        <v>201</v>
      </c>
      <c r="C10" s="56"/>
      <c r="D10" s="56" t="s">
        <v>240</v>
      </c>
      <c r="E10" s="56"/>
      <c r="F10" s="56"/>
      <c r="G10" s="56"/>
      <c r="H10" s="57" t="s">
        <v>630</v>
      </c>
      <c r="I10" s="382">
        <f>'A-3, A-4, A-5'!G16</f>
        <v>0</v>
      </c>
    </row>
    <row r="11" spans="1:9" x14ac:dyDescent="0.2">
      <c r="A11" s="322">
        <v>3.2</v>
      </c>
      <c r="B11" s="57">
        <v>204</v>
      </c>
      <c r="C11" s="56"/>
      <c r="D11" s="56" t="s">
        <v>242</v>
      </c>
      <c r="E11" s="56"/>
      <c r="F11" s="56"/>
      <c r="G11" s="56"/>
      <c r="H11" s="57" t="s">
        <v>631</v>
      </c>
      <c r="I11" s="382">
        <f>'A-3, A-4, A-5'!G36</f>
        <v>0</v>
      </c>
    </row>
    <row r="12" spans="1:9" x14ac:dyDescent="0.2">
      <c r="A12" s="322">
        <v>4.2</v>
      </c>
      <c r="B12" s="57">
        <v>206</v>
      </c>
      <c r="C12" s="56"/>
      <c r="D12" s="56" t="s">
        <v>375</v>
      </c>
      <c r="E12" s="56"/>
      <c r="F12" s="56"/>
      <c r="G12" s="56"/>
      <c r="H12" s="57" t="s">
        <v>632</v>
      </c>
      <c r="I12" s="382">
        <f>'A-6, A-7, A-8'!E19</f>
        <v>0</v>
      </c>
    </row>
    <row r="13" spans="1:9" x14ac:dyDescent="0.2">
      <c r="A13" s="322">
        <v>5.2</v>
      </c>
      <c r="B13" s="57">
        <v>211</v>
      </c>
      <c r="C13" s="56"/>
      <c r="D13" s="56" t="s">
        <v>339</v>
      </c>
      <c r="E13" s="56"/>
      <c r="F13" s="56"/>
      <c r="G13" s="56"/>
      <c r="H13" s="57" t="s">
        <v>633</v>
      </c>
      <c r="I13" s="382">
        <f>'A-6, A-7, A-8'!E34</f>
        <v>0</v>
      </c>
    </row>
    <row r="14" spans="1:9" x14ac:dyDescent="0.2">
      <c r="A14" s="322">
        <v>6.2</v>
      </c>
      <c r="B14" s="57">
        <v>215</v>
      </c>
      <c r="C14" s="56"/>
      <c r="D14" s="56" t="s">
        <v>241</v>
      </c>
      <c r="E14" s="56"/>
      <c r="F14" s="56"/>
      <c r="G14" s="56"/>
      <c r="H14" s="57" t="s">
        <v>634</v>
      </c>
      <c r="I14" s="382">
        <f>'A-6, A-7, A-8'!E58</f>
        <v>0</v>
      </c>
    </row>
    <row r="15" spans="1:9" x14ac:dyDescent="0.2">
      <c r="A15" s="322">
        <v>7.2</v>
      </c>
      <c r="B15" s="57"/>
      <c r="C15" s="56"/>
      <c r="D15" s="56"/>
      <c r="E15" s="56" t="s">
        <v>289</v>
      </c>
      <c r="F15" s="56"/>
      <c r="G15" s="56"/>
      <c r="H15" s="57"/>
      <c r="I15" s="383">
        <f>SUM(I10:I14)</f>
        <v>0</v>
      </c>
    </row>
    <row r="16" spans="1:9" x14ac:dyDescent="0.2">
      <c r="A16" s="322">
        <v>8.1999999999999993</v>
      </c>
      <c r="B16" s="57"/>
      <c r="C16" s="56"/>
      <c r="D16" s="56"/>
      <c r="E16" s="56"/>
      <c r="F16" s="56"/>
      <c r="G16" s="56"/>
      <c r="H16" s="57"/>
      <c r="I16" s="163"/>
    </row>
    <row r="17" spans="1:9" x14ac:dyDescent="0.2">
      <c r="A17" s="322">
        <v>9.1999999999999993</v>
      </c>
      <c r="B17" s="57"/>
      <c r="C17" s="11" t="s">
        <v>290</v>
      </c>
      <c r="D17" s="12"/>
      <c r="E17" s="12"/>
      <c r="F17" s="12"/>
      <c r="G17" s="13"/>
      <c r="H17" s="57"/>
      <c r="I17" s="163"/>
    </row>
    <row r="18" spans="1:9" x14ac:dyDescent="0.2">
      <c r="A18" s="322">
        <v>10.199999999999999</v>
      </c>
      <c r="B18" s="57">
        <v>218</v>
      </c>
      <c r="C18" s="56"/>
      <c r="D18" s="56" t="s">
        <v>340</v>
      </c>
      <c r="E18" s="56"/>
      <c r="F18" s="56"/>
      <c r="G18" s="56"/>
      <c r="H18" s="57" t="s">
        <v>635</v>
      </c>
      <c r="I18" s="382">
        <f>'A-9, A-10'!F23</f>
        <v>0</v>
      </c>
    </row>
    <row r="19" spans="1:9" x14ac:dyDescent="0.2">
      <c r="A19" s="322">
        <v>11.2</v>
      </c>
      <c r="B19" s="76"/>
      <c r="C19" s="56"/>
      <c r="D19" s="56"/>
      <c r="E19" s="56"/>
      <c r="F19" s="56"/>
      <c r="G19" s="56"/>
      <c r="H19" s="57"/>
      <c r="I19" s="163"/>
    </row>
    <row r="20" spans="1:9" x14ac:dyDescent="0.2">
      <c r="A20" s="322">
        <v>12.2</v>
      </c>
      <c r="B20" s="76"/>
      <c r="C20" s="11" t="s">
        <v>291</v>
      </c>
      <c r="D20" s="12"/>
      <c r="E20" s="12"/>
      <c r="F20" s="12"/>
      <c r="G20" s="13"/>
      <c r="H20" s="57"/>
      <c r="I20" s="163"/>
    </row>
    <row r="21" spans="1:9" x14ac:dyDescent="0.2">
      <c r="A21" s="322">
        <v>13.2</v>
      </c>
      <c r="B21" s="57">
        <v>224</v>
      </c>
      <c r="C21" s="56"/>
      <c r="D21" s="56" t="s">
        <v>341</v>
      </c>
      <c r="E21" s="56"/>
      <c r="F21" s="56"/>
      <c r="G21" s="56"/>
      <c r="H21" s="57" t="s">
        <v>636</v>
      </c>
      <c r="I21" s="382">
        <f>'A-9, A-10'!E39</f>
        <v>0</v>
      </c>
    </row>
    <row r="22" spans="1:9" x14ac:dyDescent="0.2">
      <c r="A22" s="322">
        <v>14.2</v>
      </c>
      <c r="B22" s="57"/>
      <c r="C22" s="56"/>
      <c r="D22" s="56"/>
      <c r="E22" s="56"/>
      <c r="F22" s="56"/>
      <c r="G22" s="56"/>
      <c r="H22" s="57"/>
      <c r="I22" s="163"/>
    </row>
    <row r="23" spans="1:9" x14ac:dyDescent="0.2">
      <c r="A23" s="322">
        <v>15.2</v>
      </c>
      <c r="B23" s="57"/>
      <c r="C23" s="11" t="s">
        <v>7</v>
      </c>
      <c r="D23" s="12"/>
      <c r="E23" s="12"/>
      <c r="F23" s="12"/>
      <c r="G23" s="13"/>
      <c r="H23" s="57"/>
      <c r="I23" s="163"/>
    </row>
    <row r="24" spans="1:9" x14ac:dyDescent="0.2">
      <c r="A24" s="322">
        <v>16.2</v>
      </c>
      <c r="B24" s="57">
        <v>230</v>
      </c>
      <c r="C24" s="12"/>
      <c r="D24" s="56" t="s">
        <v>381</v>
      </c>
      <c r="E24" s="12"/>
      <c r="F24" s="12"/>
      <c r="G24" s="12"/>
      <c r="H24" s="57"/>
      <c r="I24" s="119"/>
    </row>
    <row r="25" spans="1:9" x14ac:dyDescent="0.2">
      <c r="A25" s="322">
        <v>17.2</v>
      </c>
      <c r="B25" s="57">
        <v>231</v>
      </c>
      <c r="C25" s="56"/>
      <c r="D25" s="56" t="s">
        <v>342</v>
      </c>
      <c r="E25" s="56"/>
      <c r="F25" s="56"/>
      <c r="G25" s="56"/>
      <c r="H25" s="57"/>
      <c r="I25" s="119"/>
    </row>
    <row r="26" spans="1:9" x14ac:dyDescent="0.2">
      <c r="A26" s="322">
        <v>18.2</v>
      </c>
      <c r="B26" s="57">
        <v>232</v>
      </c>
      <c r="C26" s="56"/>
      <c r="D26" s="56" t="s">
        <v>343</v>
      </c>
      <c r="E26" s="56"/>
      <c r="F26" s="56"/>
      <c r="G26" s="56"/>
      <c r="H26" s="57"/>
      <c r="I26" s="119"/>
    </row>
    <row r="27" spans="1:9" x14ac:dyDescent="0.2">
      <c r="A27" s="322">
        <v>19.2</v>
      </c>
      <c r="B27" s="57">
        <v>233</v>
      </c>
      <c r="C27" s="56"/>
      <c r="D27" s="56" t="s">
        <v>344</v>
      </c>
      <c r="E27" s="56"/>
      <c r="F27" s="56"/>
      <c r="G27" s="56"/>
      <c r="H27" s="57"/>
      <c r="I27" s="119"/>
    </row>
    <row r="28" spans="1:9" x14ac:dyDescent="0.2">
      <c r="A28" s="322">
        <v>20.2</v>
      </c>
      <c r="B28" s="57">
        <v>236</v>
      </c>
      <c r="C28" s="56"/>
      <c r="D28" s="56" t="s">
        <v>389</v>
      </c>
      <c r="E28" s="56"/>
      <c r="F28" s="56"/>
      <c r="G28" s="56"/>
      <c r="H28" s="57"/>
      <c r="I28" s="119"/>
    </row>
    <row r="29" spans="1:9" x14ac:dyDescent="0.2">
      <c r="A29" s="322">
        <v>21.2</v>
      </c>
      <c r="B29" s="57">
        <v>237</v>
      </c>
      <c r="C29" s="56"/>
      <c r="D29" s="56" t="s">
        <v>127</v>
      </c>
      <c r="E29" s="56"/>
      <c r="F29" s="56"/>
      <c r="G29" s="56"/>
      <c r="H29" s="57"/>
      <c r="I29" s="119"/>
    </row>
    <row r="30" spans="1:9" x14ac:dyDescent="0.2">
      <c r="A30" s="322">
        <v>22.2</v>
      </c>
      <c r="B30" s="57">
        <v>241</v>
      </c>
      <c r="C30" s="56"/>
      <c r="D30" s="56" t="s">
        <v>345</v>
      </c>
      <c r="E30" s="56"/>
      <c r="F30" s="56"/>
      <c r="G30" s="56"/>
      <c r="H30" s="57"/>
      <c r="I30" s="119"/>
    </row>
    <row r="31" spans="1:9" x14ac:dyDescent="0.2">
      <c r="A31" s="322">
        <v>23.2</v>
      </c>
      <c r="B31" s="57"/>
      <c r="C31" s="56"/>
      <c r="D31" s="56"/>
      <c r="E31" s="56" t="s">
        <v>8</v>
      </c>
      <c r="F31" s="56"/>
      <c r="G31" s="56"/>
      <c r="H31" s="57"/>
      <c r="I31" s="383">
        <f>SUM(I24:I30)</f>
        <v>0</v>
      </c>
    </row>
    <row r="32" spans="1:9" x14ac:dyDescent="0.2">
      <c r="A32" s="322">
        <v>24.2</v>
      </c>
      <c r="B32" s="57"/>
      <c r="C32" s="56"/>
      <c r="D32" s="56"/>
      <c r="E32" s="56"/>
      <c r="F32" s="56"/>
      <c r="G32" s="56"/>
      <c r="H32" s="57"/>
      <c r="I32" s="163"/>
    </row>
    <row r="33" spans="1:9" x14ac:dyDescent="0.2">
      <c r="A33" s="322">
        <v>25.2</v>
      </c>
      <c r="B33" s="57"/>
      <c r="C33" s="11" t="s">
        <v>9</v>
      </c>
      <c r="D33" s="12"/>
      <c r="E33" s="12"/>
      <c r="F33" s="12"/>
      <c r="G33" s="13"/>
      <c r="H33" s="57"/>
      <c r="I33" s="163"/>
    </row>
    <row r="34" spans="1:9" x14ac:dyDescent="0.2">
      <c r="A34" s="322">
        <v>26.2</v>
      </c>
      <c r="B34" s="57">
        <v>252</v>
      </c>
      <c r="C34" s="56"/>
      <c r="D34" s="56" t="s">
        <v>346</v>
      </c>
      <c r="E34" s="56"/>
      <c r="F34" s="56"/>
      <c r="G34" s="56"/>
      <c r="H34" s="57"/>
      <c r="I34" s="382">
        <f>'F, G, H, I, J, K'!H7</f>
        <v>0</v>
      </c>
    </row>
    <row r="35" spans="1:9" x14ac:dyDescent="0.2">
      <c r="A35" s="322">
        <v>27.2</v>
      </c>
      <c r="B35" s="57">
        <v>253</v>
      </c>
      <c r="C35" s="56"/>
      <c r="D35" s="56" t="s">
        <v>347</v>
      </c>
      <c r="E35" s="56"/>
      <c r="F35" s="56"/>
      <c r="G35" s="56"/>
      <c r="H35" s="57"/>
      <c r="I35" s="119"/>
    </row>
    <row r="36" spans="1:9" x14ac:dyDescent="0.2">
      <c r="A36" s="322">
        <v>28.2</v>
      </c>
      <c r="B36" s="57">
        <v>255</v>
      </c>
      <c r="C36" s="56"/>
      <c r="D36" s="56" t="s">
        <v>390</v>
      </c>
      <c r="E36" s="56"/>
      <c r="F36" s="56"/>
      <c r="G36" s="56"/>
      <c r="H36" s="57"/>
      <c r="I36" s="119"/>
    </row>
    <row r="37" spans="1:9" x14ac:dyDescent="0.2">
      <c r="A37" s="322">
        <v>29.2</v>
      </c>
      <c r="B37" s="57">
        <v>282</v>
      </c>
      <c r="C37" s="56"/>
      <c r="D37" s="56" t="s">
        <v>391</v>
      </c>
      <c r="E37" s="56"/>
      <c r="F37" s="56"/>
      <c r="G37" s="56"/>
      <c r="H37" s="57"/>
      <c r="I37" s="119"/>
    </row>
    <row r="38" spans="1:9" x14ac:dyDescent="0.2">
      <c r="A38" s="322">
        <v>30.2</v>
      </c>
      <c r="B38" s="57">
        <v>283</v>
      </c>
      <c r="C38" s="56"/>
      <c r="D38" s="56" t="s">
        <v>392</v>
      </c>
      <c r="E38" s="56"/>
      <c r="F38" s="56"/>
      <c r="G38" s="56"/>
      <c r="H38" s="57"/>
      <c r="I38" s="119"/>
    </row>
    <row r="39" spans="1:9" x14ac:dyDescent="0.2">
      <c r="A39" s="322">
        <v>31.2</v>
      </c>
      <c r="B39" s="57"/>
      <c r="C39" s="56"/>
      <c r="D39" s="56"/>
      <c r="E39" s="56" t="s">
        <v>10</v>
      </c>
      <c r="F39" s="56"/>
      <c r="G39" s="56"/>
      <c r="H39" s="57"/>
      <c r="I39" s="383">
        <f>SUM(I34:I38)</f>
        <v>0</v>
      </c>
    </row>
    <row r="40" spans="1:9" x14ac:dyDescent="0.2">
      <c r="A40" s="322">
        <v>32.200000000000003</v>
      </c>
      <c r="B40" s="57"/>
      <c r="C40" s="56"/>
      <c r="D40" s="56"/>
      <c r="E40" s="56"/>
      <c r="F40" s="56"/>
      <c r="G40" s="56"/>
      <c r="H40" s="57"/>
      <c r="I40" s="163"/>
    </row>
    <row r="41" spans="1:9" x14ac:dyDescent="0.2">
      <c r="A41" s="322">
        <v>33.200000000000003</v>
      </c>
      <c r="B41" s="57"/>
      <c r="C41" s="11" t="s">
        <v>16</v>
      </c>
      <c r="D41" s="12"/>
      <c r="E41" s="12"/>
      <c r="F41" s="12"/>
      <c r="G41" s="13"/>
      <c r="H41" s="57"/>
      <c r="I41" s="163"/>
    </row>
    <row r="42" spans="1:9" x14ac:dyDescent="0.2">
      <c r="A42" s="322">
        <v>34.200000000000003</v>
      </c>
      <c r="B42" s="57">
        <v>265</v>
      </c>
      <c r="C42" s="56"/>
      <c r="D42" s="56" t="s">
        <v>348</v>
      </c>
      <c r="E42" s="56"/>
      <c r="F42" s="56"/>
      <c r="G42" s="56"/>
      <c r="H42" s="57"/>
      <c r="I42" s="119"/>
    </row>
    <row r="43" spans="1:9" x14ac:dyDescent="0.2">
      <c r="A43" s="322">
        <v>35.200000000000003</v>
      </c>
      <c r="B43" s="57">
        <v>272</v>
      </c>
      <c r="C43" s="56"/>
      <c r="D43" s="56" t="s">
        <v>696</v>
      </c>
      <c r="E43" s="56"/>
      <c r="F43" s="56"/>
      <c r="G43" s="56"/>
      <c r="H43" s="57"/>
      <c r="I43" s="119"/>
    </row>
    <row r="44" spans="1:9" x14ac:dyDescent="0.2">
      <c r="A44" s="322">
        <v>36.200000000000003</v>
      </c>
      <c r="B44" s="76"/>
      <c r="C44" s="56"/>
      <c r="D44" s="56"/>
      <c r="E44" s="56" t="s">
        <v>349</v>
      </c>
      <c r="F44" s="56"/>
      <c r="G44" s="56"/>
      <c r="H44" s="57"/>
      <c r="I44" s="383">
        <f>SUM(I42:I43)</f>
        <v>0</v>
      </c>
    </row>
    <row r="45" spans="1:9" ht="13.5" thickBot="1" x14ac:dyDescent="0.25">
      <c r="A45" s="322">
        <v>37.200000000000003</v>
      </c>
      <c r="B45" s="74"/>
      <c r="C45" s="82"/>
      <c r="D45" s="82"/>
      <c r="E45" s="82"/>
      <c r="F45" s="14" t="s">
        <v>444</v>
      </c>
      <c r="G45" s="82"/>
      <c r="H45" s="98"/>
      <c r="I45" s="384">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zoomScaleNormal="100" workbookViewId="0">
      <selection activeCell="F8" sqref="F8"/>
    </sheetView>
  </sheetViews>
  <sheetFormatPr defaultRowHeight="12.75" x14ac:dyDescent="0.2"/>
  <cols>
    <col min="1" max="1" width="4.7109375" style="59" customWidth="1"/>
    <col min="2" max="2" width="6.42578125" style="59" customWidth="1"/>
    <col min="3" max="3" width="2.140625" style="59" customWidth="1"/>
    <col min="4" max="4" width="1.7109375" style="59" customWidth="1"/>
    <col min="5" max="5" width="40.85546875" style="59" customWidth="1"/>
    <col min="6" max="6" width="13" style="59" customWidth="1"/>
    <col min="7" max="7" width="12" style="59" customWidth="1"/>
    <col min="8" max="8" width="13.5703125" style="59" customWidth="1"/>
    <col min="9" max="9" width="10.7109375" style="59" customWidth="1"/>
    <col min="10" max="10" width="12.28515625" style="59" customWidth="1"/>
    <col min="11" max="11" width="9.140625" style="59" customWidth="1"/>
    <col min="12" max="16384" width="9.140625" style="59"/>
  </cols>
  <sheetData>
    <row r="1" spans="1:10" ht="15.75" x14ac:dyDescent="0.25">
      <c r="A1" s="482" t="s">
        <v>17</v>
      </c>
      <c r="B1" s="483"/>
      <c r="C1" s="483"/>
      <c r="D1" s="483"/>
      <c r="E1" s="483"/>
      <c r="F1" s="483"/>
      <c r="G1" s="483"/>
      <c r="H1" s="483"/>
      <c r="I1" s="483"/>
      <c r="J1" s="484"/>
    </row>
    <row r="2" spans="1:10" ht="15.75" x14ac:dyDescent="0.25">
      <c r="A2" s="485" t="s">
        <v>281</v>
      </c>
      <c r="B2" s="466"/>
      <c r="C2" s="466"/>
      <c r="D2" s="466"/>
      <c r="E2" s="466"/>
      <c r="F2" s="466"/>
      <c r="G2" s="466"/>
      <c r="H2" s="466"/>
      <c r="I2" s="466"/>
      <c r="J2" s="486"/>
    </row>
    <row r="3" spans="1:10" x14ac:dyDescent="0.2">
      <c r="A3" s="87"/>
      <c r="B3" s="64"/>
      <c r="C3" s="64"/>
      <c r="D3" s="64"/>
      <c r="E3" s="64"/>
      <c r="F3" s="64"/>
      <c r="G3" s="64"/>
      <c r="H3" s="64"/>
      <c r="I3" s="64"/>
      <c r="J3" s="71"/>
    </row>
    <row r="4" spans="1:10" x14ac:dyDescent="0.2">
      <c r="A4" s="275"/>
      <c r="B4" s="275"/>
      <c r="C4" s="80"/>
      <c r="D4" s="344"/>
      <c r="E4" s="345"/>
      <c r="F4" s="346" t="s">
        <v>256</v>
      </c>
      <c r="G4" s="346" t="s">
        <v>301</v>
      </c>
      <c r="H4" s="147" t="s">
        <v>679</v>
      </c>
      <c r="I4" s="147" t="s">
        <v>257</v>
      </c>
      <c r="J4" s="147" t="s">
        <v>256</v>
      </c>
    </row>
    <row r="5" spans="1:10" x14ac:dyDescent="0.2">
      <c r="A5" s="2" t="s">
        <v>258</v>
      </c>
      <c r="B5" s="2" t="s">
        <v>18</v>
      </c>
      <c r="C5" s="3"/>
      <c r="D5" s="4" t="s">
        <v>260</v>
      </c>
      <c r="E5" s="5"/>
      <c r="F5" s="6" t="s">
        <v>19</v>
      </c>
      <c r="G5" s="6" t="s">
        <v>20</v>
      </c>
      <c r="H5" s="2" t="s">
        <v>20</v>
      </c>
      <c r="I5" s="2" t="s">
        <v>262</v>
      </c>
      <c r="J5" s="2" t="s">
        <v>21</v>
      </c>
    </row>
    <row r="6" spans="1:10" ht="13.5" thickBot="1" x14ac:dyDescent="0.25">
      <c r="A6" s="18" t="s">
        <v>264</v>
      </c>
      <c r="B6" s="18" t="s">
        <v>264</v>
      </c>
      <c r="C6" s="19"/>
      <c r="D6" s="20" t="s">
        <v>265</v>
      </c>
      <c r="E6" s="21"/>
      <c r="F6" s="22" t="s">
        <v>266</v>
      </c>
      <c r="G6" s="22" t="s">
        <v>267</v>
      </c>
      <c r="H6" s="18" t="s">
        <v>268</v>
      </c>
      <c r="I6" s="18" t="s">
        <v>269</v>
      </c>
      <c r="J6" s="18" t="s">
        <v>270</v>
      </c>
    </row>
    <row r="7" spans="1:10" ht="13.5" thickBot="1" x14ac:dyDescent="0.25">
      <c r="A7" s="91">
        <v>1</v>
      </c>
      <c r="B7" s="91">
        <v>101</v>
      </c>
      <c r="C7" s="3"/>
      <c r="D7" s="110" t="s">
        <v>678</v>
      </c>
      <c r="E7" s="4"/>
      <c r="F7" s="385">
        <f>F49</f>
        <v>0</v>
      </c>
      <c r="G7" s="385">
        <f>G49</f>
        <v>0</v>
      </c>
      <c r="H7" s="386">
        <f>H49</f>
        <v>0</v>
      </c>
      <c r="I7" s="387">
        <f>I49</f>
        <v>0</v>
      </c>
      <c r="J7" s="388">
        <f>F7+G7+H7+I7</f>
        <v>0</v>
      </c>
    </row>
    <row r="8" spans="1:10" ht="13.5" thickBot="1" x14ac:dyDescent="0.25">
      <c r="A8" s="350">
        <v>2</v>
      </c>
      <c r="B8" s="113">
        <v>101.1</v>
      </c>
      <c r="C8" s="56"/>
      <c r="D8" s="56" t="s">
        <v>446</v>
      </c>
      <c r="E8" s="56"/>
      <c r="F8" s="389">
        <f>'A-1b, A-1c'!F27</f>
        <v>0</v>
      </c>
      <c r="G8" s="382">
        <f>'A-1b, A-1c'!G27</f>
        <v>0</v>
      </c>
      <c r="H8" s="382">
        <f>'A-1b, A-1c'!H27</f>
        <v>0</v>
      </c>
      <c r="I8" s="390">
        <f>'A-1b, A-1c'!I27</f>
        <v>0</v>
      </c>
      <c r="J8" s="388">
        <f t="shared" ref="J8:J18" si="0">F8+G8+H8+I8</f>
        <v>0</v>
      </c>
    </row>
    <row r="9" spans="1:10" ht="13.5" thickBot="1" x14ac:dyDescent="0.25">
      <c r="A9" s="350">
        <v>3</v>
      </c>
      <c r="B9" s="113" t="s">
        <v>359</v>
      </c>
      <c r="C9" s="56"/>
      <c r="D9" s="56" t="s">
        <v>447</v>
      </c>
      <c r="E9" s="56"/>
      <c r="F9" s="389">
        <f>'A-1b, A-1c'!F58</f>
        <v>0</v>
      </c>
      <c r="G9" s="382">
        <f>'A-1b, A-1c'!G58</f>
        <v>0</v>
      </c>
      <c r="H9" s="382">
        <f>'A-1b, A-1c'!H58</f>
        <v>0</v>
      </c>
      <c r="I9" s="390">
        <f>'A-1b, A-1c'!I58</f>
        <v>0</v>
      </c>
      <c r="J9" s="388">
        <f t="shared" si="0"/>
        <v>0</v>
      </c>
    </row>
    <row r="10" spans="1:10" ht="13.5" thickBot="1" x14ac:dyDescent="0.25">
      <c r="A10" s="350">
        <v>4</v>
      </c>
      <c r="B10" s="111" t="s">
        <v>397</v>
      </c>
      <c r="C10" s="88"/>
      <c r="D10" s="56" t="s">
        <v>398</v>
      </c>
      <c r="E10" s="58"/>
      <c r="F10" s="172"/>
      <c r="G10" s="119"/>
      <c r="H10" s="119"/>
      <c r="I10" s="158"/>
      <c r="J10" s="388">
        <f t="shared" si="0"/>
        <v>0</v>
      </c>
    </row>
    <row r="11" spans="1:10" ht="13.5" thickBot="1" x14ac:dyDescent="0.25">
      <c r="A11" s="350">
        <v>5</v>
      </c>
      <c r="B11" s="111">
        <v>103</v>
      </c>
      <c r="D11" s="59" t="s">
        <v>469</v>
      </c>
      <c r="F11" s="172"/>
      <c r="G11" s="119"/>
      <c r="H11" s="119"/>
      <c r="I11" s="158"/>
      <c r="J11" s="388">
        <f t="shared" si="0"/>
        <v>0</v>
      </c>
    </row>
    <row r="12" spans="1:10" ht="13.5" thickBot="1" x14ac:dyDescent="0.25">
      <c r="A12" s="350">
        <v>6</v>
      </c>
      <c r="B12" s="57">
        <v>104</v>
      </c>
      <c r="C12" s="56"/>
      <c r="D12" s="56" t="s">
        <v>350</v>
      </c>
      <c r="E12" s="56"/>
      <c r="F12" s="172"/>
      <c r="G12" s="172"/>
      <c r="H12" s="119"/>
      <c r="I12" s="172"/>
      <c r="J12" s="388">
        <f t="shared" si="0"/>
        <v>0</v>
      </c>
    </row>
    <row r="13" spans="1:10" ht="13.5" thickBot="1" x14ac:dyDescent="0.25">
      <c r="A13" s="350">
        <v>7</v>
      </c>
      <c r="B13" s="57">
        <v>105</v>
      </c>
      <c r="C13" s="56"/>
      <c r="D13" s="56" t="s">
        <v>306</v>
      </c>
      <c r="E13" s="56"/>
      <c r="F13" s="172"/>
      <c r="G13" s="172"/>
      <c r="H13" s="119"/>
      <c r="I13" s="172"/>
      <c r="J13" s="388">
        <f t="shared" si="0"/>
        <v>0</v>
      </c>
    </row>
    <row r="14" spans="1:10" ht="13.5" thickBot="1" x14ac:dyDescent="0.25">
      <c r="A14" s="350">
        <v>8</v>
      </c>
      <c r="B14" s="113" t="s">
        <v>363</v>
      </c>
      <c r="C14" s="56"/>
      <c r="D14" s="56" t="s">
        <v>370</v>
      </c>
      <c r="E14" s="56"/>
      <c r="F14" s="172"/>
      <c r="G14" s="172"/>
      <c r="H14" s="173"/>
      <c r="I14" s="172"/>
      <c r="J14" s="388">
        <f t="shared" si="0"/>
        <v>0</v>
      </c>
    </row>
    <row r="15" spans="1:10" ht="13.5" thickBot="1" x14ac:dyDescent="0.25">
      <c r="A15" s="350">
        <v>9</v>
      </c>
      <c r="B15" s="57">
        <v>105.2</v>
      </c>
      <c r="C15" s="56"/>
      <c r="D15" s="56" t="s">
        <v>399</v>
      </c>
      <c r="E15" s="56"/>
      <c r="F15" s="172"/>
      <c r="G15" s="172"/>
      <c r="H15" s="173"/>
      <c r="I15" s="172"/>
      <c r="J15" s="388">
        <f t="shared" si="0"/>
        <v>0</v>
      </c>
    </row>
    <row r="16" spans="1:10" ht="13.5" thickBot="1" x14ac:dyDescent="0.25">
      <c r="A16" s="350">
        <v>10</v>
      </c>
      <c r="B16" s="57">
        <v>105.3</v>
      </c>
      <c r="C16" s="56"/>
      <c r="D16" s="56" t="s">
        <v>400</v>
      </c>
      <c r="E16" s="56"/>
      <c r="F16" s="172"/>
      <c r="G16" s="172"/>
      <c r="H16" s="173"/>
      <c r="I16" s="172"/>
      <c r="J16" s="388">
        <f t="shared" si="0"/>
        <v>0</v>
      </c>
    </row>
    <row r="17" spans="1:10" ht="13.5" thickBot="1" x14ac:dyDescent="0.25">
      <c r="A17" s="350">
        <v>11</v>
      </c>
      <c r="B17" s="57">
        <v>114</v>
      </c>
      <c r="C17" s="56"/>
      <c r="D17" s="56" t="s">
        <v>338</v>
      </c>
      <c r="E17" s="56"/>
      <c r="F17" s="172"/>
      <c r="G17" s="172"/>
      <c r="H17" s="173"/>
      <c r="I17" s="172"/>
      <c r="J17" s="388">
        <f t="shared" si="0"/>
        <v>0</v>
      </c>
    </row>
    <row r="18" spans="1:10" x14ac:dyDescent="0.2">
      <c r="A18" s="350">
        <v>12</v>
      </c>
      <c r="B18" s="57"/>
      <c r="C18" s="56"/>
      <c r="D18" s="56"/>
      <c r="E18" s="12" t="s">
        <v>282</v>
      </c>
      <c r="F18" s="391">
        <f>SUM(F7:F17)</f>
        <v>0</v>
      </c>
      <c r="G18" s="391">
        <f t="shared" ref="G18:I18" si="1">SUM(G7:G17)</f>
        <v>0</v>
      </c>
      <c r="H18" s="391">
        <f t="shared" si="1"/>
        <v>0</v>
      </c>
      <c r="I18" s="391">
        <f t="shared" si="1"/>
        <v>0</v>
      </c>
      <c r="J18" s="388">
        <f t="shared" si="0"/>
        <v>0</v>
      </c>
    </row>
    <row r="19" spans="1:10" x14ac:dyDescent="0.2">
      <c r="E19" s="50" t="s">
        <v>22</v>
      </c>
    </row>
    <row r="20" spans="1:10" x14ac:dyDescent="0.2">
      <c r="E20" s="50"/>
    </row>
    <row r="21" spans="1:10" x14ac:dyDescent="0.2">
      <c r="E21" s="50"/>
    </row>
    <row r="22" spans="1:10" x14ac:dyDescent="0.2">
      <c r="A22" s="83"/>
      <c r="B22" s="80"/>
      <c r="C22" s="80"/>
      <c r="D22" s="80"/>
      <c r="E22" s="165"/>
      <c r="F22" s="80"/>
      <c r="G22" s="80"/>
      <c r="H22" s="80"/>
      <c r="I22" s="80"/>
      <c r="J22" s="84"/>
    </row>
    <row r="23" spans="1:10" ht="15.75" x14ac:dyDescent="0.25">
      <c r="A23" s="485" t="s">
        <v>23</v>
      </c>
      <c r="B23" s="466"/>
      <c r="C23" s="466"/>
      <c r="D23" s="466"/>
      <c r="E23" s="466"/>
      <c r="F23" s="466"/>
      <c r="G23" s="466"/>
      <c r="H23" s="466"/>
      <c r="I23" s="466"/>
      <c r="J23" s="486"/>
    </row>
    <row r="24" spans="1:10" ht="15.75" x14ac:dyDescent="0.25">
      <c r="A24" s="485" t="s">
        <v>470</v>
      </c>
      <c r="B24" s="466"/>
      <c r="C24" s="466"/>
      <c r="D24" s="466"/>
      <c r="E24" s="466"/>
      <c r="F24" s="466"/>
      <c r="G24" s="466"/>
      <c r="H24" s="466"/>
      <c r="I24" s="466"/>
      <c r="J24" s="486"/>
    </row>
    <row r="25" spans="1:10" x14ac:dyDescent="0.2">
      <c r="A25" s="87"/>
      <c r="B25" s="64"/>
      <c r="C25" s="64"/>
      <c r="D25" s="64"/>
      <c r="E25" s="64"/>
      <c r="F25" s="64"/>
      <c r="G25" s="64"/>
      <c r="H25" s="64"/>
      <c r="I25" s="64"/>
      <c r="J25" s="71"/>
    </row>
    <row r="26" spans="1:10" x14ac:dyDescent="0.2">
      <c r="A26" s="275"/>
      <c r="B26" s="275"/>
      <c r="C26" s="80"/>
      <c r="D26" s="344"/>
      <c r="E26" s="345"/>
      <c r="F26" s="346" t="s">
        <v>256</v>
      </c>
      <c r="G26" s="346" t="s">
        <v>301</v>
      </c>
      <c r="H26" s="147" t="s">
        <v>680</v>
      </c>
      <c r="I26" s="147" t="s">
        <v>257</v>
      </c>
      <c r="J26" s="147" t="s">
        <v>256</v>
      </c>
    </row>
    <row r="27" spans="1:10" x14ac:dyDescent="0.2">
      <c r="A27" s="2" t="s">
        <v>258</v>
      </c>
      <c r="B27" s="2" t="s">
        <v>18</v>
      </c>
      <c r="C27" s="3"/>
      <c r="D27" s="4" t="s">
        <v>260</v>
      </c>
      <c r="E27" s="5"/>
      <c r="F27" s="6" t="s">
        <v>19</v>
      </c>
      <c r="G27" s="6" t="s">
        <v>20</v>
      </c>
      <c r="H27" s="2" t="s">
        <v>20</v>
      </c>
      <c r="I27" s="2" t="s">
        <v>262</v>
      </c>
      <c r="J27" s="2" t="s">
        <v>21</v>
      </c>
    </row>
    <row r="28" spans="1:10" ht="13.5" thickBot="1" x14ac:dyDescent="0.25">
      <c r="A28" s="18" t="s">
        <v>264</v>
      </c>
      <c r="B28" s="18" t="s">
        <v>264</v>
      </c>
      <c r="C28" s="19"/>
      <c r="D28" s="20" t="s">
        <v>265</v>
      </c>
      <c r="E28" s="21"/>
      <c r="F28" s="22" t="s">
        <v>266</v>
      </c>
      <c r="G28" s="22" t="s">
        <v>267</v>
      </c>
      <c r="H28" s="18" t="s">
        <v>268</v>
      </c>
      <c r="I28" s="18" t="s">
        <v>269</v>
      </c>
      <c r="J28" s="18" t="s">
        <v>270</v>
      </c>
    </row>
    <row r="29" spans="1:10" x14ac:dyDescent="0.2">
      <c r="A29" s="97">
        <v>1</v>
      </c>
      <c r="B29" s="7"/>
      <c r="C29" s="15" t="s">
        <v>271</v>
      </c>
      <c r="D29" s="16"/>
      <c r="E29" s="17"/>
      <c r="F29" s="168" t="s">
        <v>236</v>
      </c>
      <c r="G29" s="168" t="s">
        <v>236</v>
      </c>
      <c r="H29" s="169"/>
      <c r="I29" s="169"/>
      <c r="J29" s="169"/>
    </row>
    <row r="30" spans="1:10" x14ac:dyDescent="0.2">
      <c r="A30" s="57">
        <v>2</v>
      </c>
      <c r="B30" s="57">
        <v>301</v>
      </c>
      <c r="C30" s="337"/>
      <c r="D30" s="58" t="s">
        <v>237</v>
      </c>
      <c r="E30" s="58"/>
      <c r="F30" s="285"/>
      <c r="G30" s="285"/>
      <c r="H30" s="119"/>
      <c r="I30" s="119"/>
      <c r="J30" s="388">
        <f t="shared" ref="J30:J32" si="2">F30+G30+H30+I30</f>
        <v>0</v>
      </c>
    </row>
    <row r="31" spans="1:10" x14ac:dyDescent="0.2">
      <c r="A31" s="57">
        <v>3</v>
      </c>
      <c r="B31" s="57">
        <v>303</v>
      </c>
      <c r="C31" s="337"/>
      <c r="D31" s="58" t="s">
        <v>272</v>
      </c>
      <c r="E31" s="58"/>
      <c r="F31" s="285"/>
      <c r="G31" s="285"/>
      <c r="H31" s="119"/>
      <c r="I31" s="119"/>
      <c r="J31" s="388">
        <f t="shared" si="2"/>
        <v>0</v>
      </c>
    </row>
    <row r="32" spans="1:10" x14ac:dyDescent="0.2">
      <c r="A32" s="57">
        <v>4</v>
      </c>
      <c r="B32" s="57"/>
      <c r="C32" s="337"/>
      <c r="D32" s="56"/>
      <c r="E32" s="58" t="s">
        <v>24</v>
      </c>
      <c r="F32" s="391">
        <f>SUM(F30:F31)</f>
        <v>0</v>
      </c>
      <c r="G32" s="391">
        <f t="shared" ref="G32:I32" si="3">SUM(G30:G31)</f>
        <v>0</v>
      </c>
      <c r="H32" s="391">
        <f t="shared" si="3"/>
        <v>0</v>
      </c>
      <c r="I32" s="391">
        <f t="shared" si="3"/>
        <v>0</v>
      </c>
      <c r="J32" s="388">
        <f t="shared" si="2"/>
        <v>0</v>
      </c>
    </row>
    <row r="33" spans="1:10" x14ac:dyDescent="0.2">
      <c r="A33" s="57">
        <v>5</v>
      </c>
      <c r="B33" s="57"/>
      <c r="C33" s="337"/>
      <c r="D33" s="56"/>
      <c r="E33" s="58"/>
      <c r="F33" s="170"/>
      <c r="G33" s="170"/>
      <c r="H33" s="163"/>
      <c r="I33" s="163"/>
      <c r="J33" s="163"/>
    </row>
    <row r="34" spans="1:10" x14ac:dyDescent="0.2">
      <c r="A34" s="57">
        <v>6</v>
      </c>
      <c r="B34" s="57"/>
      <c r="C34" s="11" t="s">
        <v>273</v>
      </c>
      <c r="D34" s="12"/>
      <c r="E34" s="13"/>
      <c r="F34" s="170"/>
      <c r="G34" s="170"/>
      <c r="H34" s="163"/>
      <c r="I34" s="163"/>
      <c r="J34" s="163"/>
    </row>
    <row r="35" spans="1:10" x14ac:dyDescent="0.2">
      <c r="A35" s="57">
        <v>7</v>
      </c>
      <c r="B35" s="57">
        <v>304</v>
      </c>
      <c r="C35" s="337"/>
      <c r="D35" s="58" t="s">
        <v>274</v>
      </c>
      <c r="E35" s="58"/>
      <c r="F35" s="285"/>
      <c r="G35" s="285"/>
      <c r="H35" s="119"/>
      <c r="I35" s="119"/>
      <c r="J35" s="388">
        <f t="shared" ref="J35:J49" si="4">F35+G35+H35+I35</f>
        <v>0</v>
      </c>
    </row>
    <row r="36" spans="1:10" x14ac:dyDescent="0.2">
      <c r="A36" s="57">
        <v>8</v>
      </c>
      <c r="B36" s="57">
        <v>307</v>
      </c>
      <c r="C36" s="337"/>
      <c r="D36" s="58" t="s">
        <v>275</v>
      </c>
      <c r="E36" s="58"/>
      <c r="F36" s="285"/>
      <c r="G36" s="285"/>
      <c r="H36" s="119"/>
      <c r="I36" s="119"/>
      <c r="J36" s="388">
        <f t="shared" si="4"/>
        <v>0</v>
      </c>
    </row>
    <row r="37" spans="1:10" x14ac:dyDescent="0.2">
      <c r="A37" s="57">
        <v>9</v>
      </c>
      <c r="B37" s="57">
        <v>311</v>
      </c>
      <c r="C37" s="337"/>
      <c r="D37" s="58" t="s">
        <v>328</v>
      </c>
      <c r="E37" s="58"/>
      <c r="F37" s="285"/>
      <c r="G37" s="285"/>
      <c r="H37" s="119"/>
      <c r="I37" s="119"/>
      <c r="J37" s="388">
        <f t="shared" si="4"/>
        <v>0</v>
      </c>
    </row>
    <row r="38" spans="1:10" x14ac:dyDescent="0.2">
      <c r="A38" s="57">
        <v>10</v>
      </c>
      <c r="B38" s="57">
        <v>317</v>
      </c>
      <c r="C38" s="337"/>
      <c r="D38" s="58" t="s">
        <v>327</v>
      </c>
      <c r="E38" s="58"/>
      <c r="F38" s="285"/>
      <c r="G38" s="285"/>
      <c r="H38" s="119"/>
      <c r="I38" s="119"/>
      <c r="J38" s="388">
        <f t="shared" si="4"/>
        <v>0</v>
      </c>
    </row>
    <row r="39" spans="1:10" x14ac:dyDescent="0.2">
      <c r="A39" s="57">
        <v>11</v>
      </c>
      <c r="B39" s="57">
        <v>320</v>
      </c>
      <c r="C39" s="337"/>
      <c r="D39" s="58" t="s">
        <v>329</v>
      </c>
      <c r="E39" s="58"/>
      <c r="F39" s="285"/>
      <c r="G39" s="285"/>
      <c r="H39" s="119"/>
      <c r="I39" s="119"/>
      <c r="J39" s="388">
        <f t="shared" si="4"/>
        <v>0</v>
      </c>
    </row>
    <row r="40" spans="1:10" x14ac:dyDescent="0.2">
      <c r="A40" s="57">
        <v>12</v>
      </c>
      <c r="B40" s="57">
        <v>330</v>
      </c>
      <c r="C40" s="337"/>
      <c r="D40" s="58" t="s">
        <v>401</v>
      </c>
      <c r="E40" s="58"/>
      <c r="F40" s="285"/>
      <c r="G40" s="285"/>
      <c r="H40" s="119"/>
      <c r="I40" s="119"/>
      <c r="J40" s="388">
        <f t="shared" si="4"/>
        <v>0</v>
      </c>
    </row>
    <row r="41" spans="1:10" x14ac:dyDescent="0.2">
      <c r="A41" s="57">
        <v>13</v>
      </c>
      <c r="B41" s="57">
        <v>331</v>
      </c>
      <c r="C41" s="337"/>
      <c r="D41" s="58" t="s">
        <v>331</v>
      </c>
      <c r="E41" s="58"/>
      <c r="F41" s="285"/>
      <c r="G41" s="285"/>
      <c r="H41" s="119"/>
      <c r="I41" s="119"/>
      <c r="J41" s="388">
        <f t="shared" si="4"/>
        <v>0</v>
      </c>
    </row>
    <row r="42" spans="1:10" x14ac:dyDescent="0.2">
      <c r="A42" s="57">
        <v>14</v>
      </c>
      <c r="B42" s="57">
        <v>333</v>
      </c>
      <c r="C42" s="337"/>
      <c r="D42" s="58" t="s">
        <v>332</v>
      </c>
      <c r="E42" s="58"/>
      <c r="F42" s="285"/>
      <c r="G42" s="285"/>
      <c r="H42" s="119"/>
      <c r="I42" s="119"/>
      <c r="J42" s="388">
        <f t="shared" si="4"/>
        <v>0</v>
      </c>
    </row>
    <row r="43" spans="1:10" x14ac:dyDescent="0.2">
      <c r="A43" s="57">
        <v>15</v>
      </c>
      <c r="B43" s="57">
        <v>334</v>
      </c>
      <c r="C43" s="337"/>
      <c r="D43" s="58" t="s">
        <v>276</v>
      </c>
      <c r="E43" s="58"/>
      <c r="F43" s="285"/>
      <c r="G43" s="285"/>
      <c r="H43" s="119"/>
      <c r="I43" s="119"/>
      <c r="J43" s="388">
        <f t="shared" si="4"/>
        <v>0</v>
      </c>
    </row>
    <row r="44" spans="1:10" x14ac:dyDescent="0.2">
      <c r="A44" s="57">
        <v>16</v>
      </c>
      <c r="B44" s="57">
        <v>335</v>
      </c>
      <c r="C44" s="337"/>
      <c r="D44" s="58" t="s">
        <v>277</v>
      </c>
      <c r="E44" s="58"/>
      <c r="F44" s="285"/>
      <c r="G44" s="285"/>
      <c r="H44" s="119"/>
      <c r="I44" s="119"/>
      <c r="J44" s="388">
        <f t="shared" si="4"/>
        <v>0</v>
      </c>
    </row>
    <row r="45" spans="1:10" x14ac:dyDescent="0.2">
      <c r="A45" s="57">
        <v>17</v>
      </c>
      <c r="B45" s="57">
        <v>339</v>
      </c>
      <c r="C45" s="337"/>
      <c r="D45" s="58" t="s">
        <v>333</v>
      </c>
      <c r="E45" s="58"/>
      <c r="F45" s="285"/>
      <c r="G45" s="285"/>
      <c r="H45" s="119"/>
      <c r="I45" s="119"/>
      <c r="J45" s="388">
        <f t="shared" si="4"/>
        <v>0</v>
      </c>
    </row>
    <row r="46" spans="1:10" x14ac:dyDescent="0.2">
      <c r="A46" s="57">
        <v>18</v>
      </c>
      <c r="B46" s="57">
        <v>340</v>
      </c>
      <c r="C46" s="337"/>
      <c r="D46" s="58" t="s">
        <v>334</v>
      </c>
      <c r="E46" s="58"/>
      <c r="F46" s="285"/>
      <c r="G46" s="285"/>
      <c r="H46" s="119"/>
      <c r="I46" s="119"/>
      <c r="J46" s="388">
        <f t="shared" si="4"/>
        <v>0</v>
      </c>
    </row>
    <row r="47" spans="1:10" x14ac:dyDescent="0.2">
      <c r="A47" s="57">
        <v>19</v>
      </c>
      <c r="B47" s="57">
        <v>341</v>
      </c>
      <c r="C47" s="337"/>
      <c r="D47" s="58" t="s">
        <v>335</v>
      </c>
      <c r="E47" s="58"/>
      <c r="F47" s="285"/>
      <c r="G47" s="285"/>
      <c r="H47" s="119"/>
      <c r="I47" s="119"/>
      <c r="J47" s="388">
        <f t="shared" si="4"/>
        <v>0</v>
      </c>
    </row>
    <row r="48" spans="1:10" x14ac:dyDescent="0.2">
      <c r="A48" s="57">
        <v>20</v>
      </c>
      <c r="B48" s="57"/>
      <c r="C48" s="337"/>
      <c r="D48" s="56"/>
      <c r="E48" s="58" t="s">
        <v>108</v>
      </c>
      <c r="F48" s="391">
        <f>SUM(F35:F47)</f>
        <v>0</v>
      </c>
      <c r="G48" s="391">
        <f t="shared" ref="G48:I48" si="5">SUM(G35:G47)</f>
        <v>0</v>
      </c>
      <c r="H48" s="391">
        <f t="shared" si="5"/>
        <v>0</v>
      </c>
      <c r="I48" s="391">
        <f t="shared" si="5"/>
        <v>0</v>
      </c>
      <c r="J48" s="388">
        <f t="shared" si="4"/>
        <v>0</v>
      </c>
    </row>
    <row r="49" spans="1:10" x14ac:dyDescent="0.2">
      <c r="A49" s="57">
        <v>21</v>
      </c>
      <c r="B49" s="76"/>
      <c r="C49" s="11"/>
      <c r="D49" s="347" t="s">
        <v>278</v>
      </c>
      <c r="E49" s="348"/>
      <c r="F49" s="391">
        <f>F32+F48</f>
        <v>0</v>
      </c>
      <c r="G49" s="391">
        <f t="shared" ref="G49:I49" si="6">G32+G48</f>
        <v>0</v>
      </c>
      <c r="H49" s="391">
        <f t="shared" si="6"/>
        <v>0</v>
      </c>
      <c r="I49" s="391">
        <f t="shared" si="6"/>
        <v>0</v>
      </c>
      <c r="J49" s="388">
        <f t="shared" si="4"/>
        <v>0</v>
      </c>
    </row>
    <row r="50" spans="1:10" x14ac:dyDescent="0.2">
      <c r="E50" s="50" t="s">
        <v>22</v>
      </c>
    </row>
    <row r="53" spans="1:10" x14ac:dyDescent="0.2">
      <c r="A53" s="59" t="s">
        <v>682</v>
      </c>
      <c r="D53" s="8"/>
    </row>
    <row r="54" spans="1:10" x14ac:dyDescent="0.2">
      <c r="A54" s="461"/>
      <c r="B54" s="461"/>
      <c r="C54" s="461"/>
      <c r="D54" s="461"/>
      <c r="E54" s="461"/>
      <c r="F54" s="461"/>
      <c r="G54" s="461"/>
      <c r="H54" s="461"/>
      <c r="I54" s="461"/>
      <c r="J54" s="461"/>
    </row>
    <row r="55" spans="1:10" x14ac:dyDescent="0.2">
      <c r="A55" s="473"/>
      <c r="B55" s="473"/>
      <c r="C55" s="473"/>
      <c r="D55" s="473"/>
      <c r="E55" s="473"/>
      <c r="F55" s="473"/>
      <c r="G55" s="473"/>
      <c r="H55" s="473"/>
      <c r="I55" s="473"/>
      <c r="J55" s="473"/>
    </row>
    <row r="56" spans="1:10" x14ac:dyDescent="0.2">
      <c r="A56" s="492"/>
      <c r="B56" s="492"/>
      <c r="C56" s="492"/>
      <c r="D56" s="492"/>
      <c r="E56" s="492"/>
      <c r="F56" s="492"/>
      <c r="G56" s="492"/>
      <c r="H56" s="492"/>
      <c r="I56" s="492"/>
      <c r="J56" s="492"/>
    </row>
    <row r="57" spans="1:10" x14ac:dyDescent="0.2">
      <c r="A57" s="473"/>
      <c r="B57" s="473"/>
      <c r="C57" s="473"/>
      <c r="D57" s="473"/>
      <c r="E57" s="473"/>
      <c r="F57" s="473"/>
      <c r="G57" s="473"/>
      <c r="H57" s="473"/>
      <c r="I57" s="473"/>
      <c r="J57" s="473"/>
    </row>
    <row r="58" spans="1:10" x14ac:dyDescent="0.2">
      <c r="A58" s="493"/>
      <c r="B58" s="493"/>
      <c r="C58" s="493"/>
      <c r="D58" s="493"/>
      <c r="E58" s="493"/>
      <c r="F58" s="493"/>
      <c r="G58" s="493"/>
      <c r="H58" s="493"/>
      <c r="I58" s="493"/>
      <c r="J58" s="493"/>
    </row>
    <row r="59" spans="1:10" x14ac:dyDescent="0.2">
      <c r="A59" s="491"/>
      <c r="B59" s="491"/>
      <c r="C59" s="491"/>
      <c r="D59" s="491"/>
      <c r="E59" s="491"/>
      <c r="F59" s="491"/>
      <c r="G59" s="491"/>
      <c r="H59" s="491"/>
      <c r="I59" s="491"/>
      <c r="J59" s="491"/>
    </row>
    <row r="60" spans="1:10" x14ac:dyDescent="0.2">
      <c r="A60" s="491"/>
      <c r="B60" s="491"/>
      <c r="C60" s="491"/>
      <c r="D60" s="491"/>
      <c r="E60" s="491"/>
      <c r="F60" s="491"/>
      <c r="G60" s="491"/>
      <c r="H60" s="491"/>
      <c r="I60" s="491"/>
      <c r="J60" s="491"/>
    </row>
    <row r="61" spans="1:10" x14ac:dyDescent="0.2">
      <c r="A61" s="491"/>
      <c r="B61" s="491"/>
      <c r="C61" s="491"/>
      <c r="D61" s="491"/>
      <c r="E61" s="491"/>
      <c r="F61" s="491"/>
      <c r="G61" s="491"/>
      <c r="H61" s="491"/>
      <c r="I61" s="491"/>
      <c r="J61" s="491"/>
    </row>
  </sheetData>
  <sheetProtection sheet="1" objects="1" scenarios="1"/>
  <mergeCells count="12">
    <mergeCell ref="A1:J1"/>
    <mergeCell ref="A2:J2"/>
    <mergeCell ref="A23:J23"/>
    <mergeCell ref="A24:J24"/>
    <mergeCell ref="A54:J54"/>
    <mergeCell ref="A60:J60"/>
    <mergeCell ref="A61:J61"/>
    <mergeCell ref="A55:J55"/>
    <mergeCell ref="A56:J56"/>
    <mergeCell ref="A57:J57"/>
    <mergeCell ref="A58:J58"/>
    <mergeCell ref="A59:J59"/>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topLeftCell="A33" zoomScaleNormal="100" workbookViewId="0">
      <selection activeCell="O40" sqref="O40"/>
    </sheetView>
  </sheetViews>
  <sheetFormatPr defaultRowHeight="12.75" x14ac:dyDescent="0.2"/>
  <cols>
    <col min="1" max="1" width="4.7109375" style="59" customWidth="1"/>
    <col min="2" max="2" width="6.42578125" style="59" customWidth="1"/>
    <col min="3" max="3" width="2.140625" style="59" customWidth="1"/>
    <col min="4" max="4" width="1.7109375" style="59" customWidth="1"/>
    <col min="5" max="5" width="28.140625" style="59" customWidth="1"/>
    <col min="6" max="6" width="13.5703125" style="59" customWidth="1"/>
    <col min="7" max="7" width="13.28515625" style="59" customWidth="1"/>
    <col min="8" max="8" width="13.42578125" style="59" customWidth="1"/>
    <col min="9" max="9" width="12.140625" style="59" customWidth="1"/>
    <col min="10" max="10" width="13.140625" style="59" customWidth="1"/>
    <col min="11" max="16384" width="9.140625" style="59"/>
  </cols>
  <sheetData>
    <row r="1" spans="1:10" ht="15.75" x14ac:dyDescent="0.25">
      <c r="A1" s="482" t="s">
        <v>25</v>
      </c>
      <c r="B1" s="483"/>
      <c r="C1" s="483"/>
      <c r="D1" s="483"/>
      <c r="E1" s="483"/>
      <c r="F1" s="483"/>
      <c r="G1" s="483"/>
      <c r="H1" s="483"/>
      <c r="I1" s="483"/>
      <c r="J1" s="484"/>
    </row>
    <row r="2" spans="1:10" ht="15.75" x14ac:dyDescent="0.25">
      <c r="A2" s="485" t="s">
        <v>471</v>
      </c>
      <c r="B2" s="466"/>
      <c r="C2" s="466"/>
      <c r="D2" s="466"/>
      <c r="E2" s="466"/>
      <c r="F2" s="466"/>
      <c r="G2" s="466"/>
      <c r="H2" s="466"/>
      <c r="I2" s="466"/>
      <c r="J2" s="486"/>
    </row>
    <row r="3" spans="1:10" x14ac:dyDescent="0.2">
      <c r="A3" s="87"/>
      <c r="B3" s="64"/>
      <c r="C3" s="64"/>
      <c r="D3" s="64"/>
      <c r="E3" s="64"/>
      <c r="F3" s="64"/>
      <c r="G3" s="64"/>
      <c r="H3" s="64"/>
      <c r="I3" s="64"/>
      <c r="J3" s="71"/>
    </row>
    <row r="4" spans="1:10" x14ac:dyDescent="0.2">
      <c r="A4" s="275"/>
      <c r="B4" s="275"/>
      <c r="C4" s="80"/>
      <c r="D4" s="344"/>
      <c r="E4" s="345"/>
      <c r="F4" s="346" t="s">
        <v>256</v>
      </c>
      <c r="G4" s="346" t="s">
        <v>301</v>
      </c>
      <c r="H4" s="147" t="s">
        <v>680</v>
      </c>
      <c r="I4" s="147" t="s">
        <v>257</v>
      </c>
      <c r="J4" s="147" t="s">
        <v>256</v>
      </c>
    </row>
    <row r="5" spans="1:10" x14ac:dyDescent="0.2">
      <c r="A5" s="2" t="s">
        <v>258</v>
      </c>
      <c r="B5" s="2" t="s">
        <v>18</v>
      </c>
      <c r="C5" s="3"/>
      <c r="D5" s="4" t="s">
        <v>260</v>
      </c>
      <c r="E5" s="5"/>
      <c r="F5" s="6" t="s">
        <v>19</v>
      </c>
      <c r="G5" s="6" t="s">
        <v>20</v>
      </c>
      <c r="H5" s="2" t="s">
        <v>20</v>
      </c>
      <c r="I5" s="2" t="s">
        <v>262</v>
      </c>
      <c r="J5" s="2" t="s">
        <v>21</v>
      </c>
    </row>
    <row r="6" spans="1:10" x14ac:dyDescent="0.2">
      <c r="A6" s="2" t="s">
        <v>264</v>
      </c>
      <c r="B6" s="2" t="s">
        <v>264</v>
      </c>
      <c r="C6" s="3"/>
      <c r="D6" s="4" t="s">
        <v>265</v>
      </c>
      <c r="E6" s="5"/>
      <c r="F6" s="6" t="s">
        <v>266</v>
      </c>
      <c r="G6" s="6" t="s">
        <v>267</v>
      </c>
      <c r="H6" s="2" t="s">
        <v>268</v>
      </c>
      <c r="I6" s="2" t="s">
        <v>269</v>
      </c>
      <c r="J6" s="2" t="s">
        <v>270</v>
      </c>
    </row>
    <row r="7" spans="1:10" x14ac:dyDescent="0.2">
      <c r="A7" s="57">
        <v>1</v>
      </c>
      <c r="B7" s="351"/>
      <c r="C7" s="11" t="s">
        <v>271</v>
      </c>
      <c r="D7" s="12"/>
      <c r="E7" s="13"/>
      <c r="F7" s="352" t="s">
        <v>236</v>
      </c>
      <c r="G7" s="352" t="s">
        <v>236</v>
      </c>
      <c r="H7" s="353"/>
      <c r="I7" s="353"/>
      <c r="J7" s="353"/>
    </row>
    <row r="8" spans="1:10" x14ac:dyDescent="0.2">
      <c r="A8" s="57">
        <v>2</v>
      </c>
      <c r="B8" s="57">
        <v>301</v>
      </c>
      <c r="C8" s="337"/>
      <c r="D8" s="58" t="s">
        <v>237</v>
      </c>
      <c r="E8" s="58"/>
      <c r="F8" s="285"/>
      <c r="G8" s="285"/>
      <c r="H8" s="119"/>
      <c r="I8" s="119"/>
      <c r="J8" s="383">
        <f>F8+G8+H8+I8</f>
        <v>0</v>
      </c>
    </row>
    <row r="9" spans="1:10" x14ac:dyDescent="0.2">
      <c r="A9" s="57">
        <v>3</v>
      </c>
      <c r="B9" s="57">
        <v>303</v>
      </c>
      <c r="C9" s="337"/>
      <c r="D9" s="58" t="s">
        <v>272</v>
      </c>
      <c r="E9" s="58"/>
      <c r="F9" s="285"/>
      <c r="G9" s="285"/>
      <c r="H9" s="119"/>
      <c r="I9" s="119"/>
      <c r="J9" s="383">
        <f t="shared" ref="J9:J10" si="0">F9+G9+H9+I9</f>
        <v>0</v>
      </c>
    </row>
    <row r="10" spans="1:10" x14ac:dyDescent="0.2">
      <c r="A10" s="57">
        <v>4</v>
      </c>
      <c r="B10" s="57"/>
      <c r="C10" s="337"/>
      <c r="D10" s="56"/>
      <c r="E10" s="58" t="s">
        <v>24</v>
      </c>
      <c r="F10" s="391">
        <f>SUM(F8:F9)</f>
        <v>0</v>
      </c>
      <c r="G10" s="391">
        <f t="shared" ref="G10:I10" si="1">SUM(G8:G9)</f>
        <v>0</v>
      </c>
      <c r="H10" s="391">
        <f t="shared" si="1"/>
        <v>0</v>
      </c>
      <c r="I10" s="391">
        <f t="shared" si="1"/>
        <v>0</v>
      </c>
      <c r="J10" s="383">
        <f t="shared" si="0"/>
        <v>0</v>
      </c>
    </row>
    <row r="11" spans="1:10" x14ac:dyDescent="0.2">
      <c r="A11" s="57">
        <v>5</v>
      </c>
      <c r="B11" s="57"/>
      <c r="C11" s="337"/>
      <c r="D11" s="56"/>
      <c r="E11" s="58"/>
      <c r="F11" s="170"/>
      <c r="G11" s="170"/>
      <c r="H11" s="163"/>
      <c r="I11" s="163"/>
      <c r="J11" s="163"/>
    </row>
    <row r="12" spans="1:10" x14ac:dyDescent="0.2">
      <c r="A12" s="57">
        <v>6</v>
      </c>
      <c r="B12" s="57"/>
      <c r="C12" s="11" t="s">
        <v>273</v>
      </c>
      <c r="D12" s="12"/>
      <c r="E12" s="13"/>
      <c r="F12" s="170"/>
      <c r="G12" s="170"/>
      <c r="H12" s="163"/>
      <c r="I12" s="163"/>
      <c r="J12" s="163"/>
    </row>
    <row r="13" spans="1:10" x14ac:dyDescent="0.2">
      <c r="A13" s="57">
        <v>7</v>
      </c>
      <c r="B13" s="57">
        <v>304</v>
      </c>
      <c r="C13" s="337"/>
      <c r="D13" s="58" t="s">
        <v>274</v>
      </c>
      <c r="E13" s="58"/>
      <c r="F13" s="285"/>
      <c r="G13" s="285"/>
      <c r="H13" s="119"/>
      <c r="I13" s="119"/>
      <c r="J13" s="383">
        <f t="shared" ref="J13:J27" si="2">F13+G13+H13+I13</f>
        <v>0</v>
      </c>
    </row>
    <row r="14" spans="1:10" x14ac:dyDescent="0.2">
      <c r="A14" s="57">
        <v>8</v>
      </c>
      <c r="B14" s="57">
        <v>307</v>
      </c>
      <c r="C14" s="337"/>
      <c r="D14" s="58" t="s">
        <v>275</v>
      </c>
      <c r="E14" s="58"/>
      <c r="F14" s="285"/>
      <c r="G14" s="285"/>
      <c r="H14" s="119"/>
      <c r="I14" s="119"/>
      <c r="J14" s="383">
        <f t="shared" si="2"/>
        <v>0</v>
      </c>
    </row>
    <row r="15" spans="1:10" x14ac:dyDescent="0.2">
      <c r="A15" s="57">
        <v>9</v>
      </c>
      <c r="B15" s="57">
        <v>311</v>
      </c>
      <c r="C15" s="337"/>
      <c r="D15" s="58" t="s">
        <v>328</v>
      </c>
      <c r="E15" s="58"/>
      <c r="F15" s="285"/>
      <c r="G15" s="285"/>
      <c r="H15" s="119"/>
      <c r="I15" s="119"/>
      <c r="J15" s="383">
        <f t="shared" si="2"/>
        <v>0</v>
      </c>
    </row>
    <row r="16" spans="1:10" x14ac:dyDescent="0.2">
      <c r="A16" s="57">
        <v>10</v>
      </c>
      <c r="B16" s="57">
        <v>317</v>
      </c>
      <c r="C16" s="337"/>
      <c r="D16" s="58" t="s">
        <v>327</v>
      </c>
      <c r="E16" s="58"/>
      <c r="F16" s="285"/>
      <c r="G16" s="285"/>
      <c r="H16" s="119"/>
      <c r="I16" s="119"/>
      <c r="J16" s="383">
        <f t="shared" si="2"/>
        <v>0</v>
      </c>
    </row>
    <row r="17" spans="1:10" x14ac:dyDescent="0.2">
      <c r="A17" s="57">
        <v>11</v>
      </c>
      <c r="B17" s="57">
        <v>320</v>
      </c>
      <c r="C17" s="337"/>
      <c r="D17" s="58" t="s">
        <v>329</v>
      </c>
      <c r="E17" s="58"/>
      <c r="F17" s="285"/>
      <c r="G17" s="285"/>
      <c r="H17" s="119"/>
      <c r="I17" s="119"/>
      <c r="J17" s="383">
        <f t="shared" si="2"/>
        <v>0</v>
      </c>
    </row>
    <row r="18" spans="1:10" x14ac:dyDescent="0.2">
      <c r="A18" s="57">
        <v>12</v>
      </c>
      <c r="B18" s="57">
        <v>330</v>
      </c>
      <c r="C18" s="337"/>
      <c r="D18" s="58" t="s">
        <v>330</v>
      </c>
      <c r="E18" s="58"/>
      <c r="F18" s="285"/>
      <c r="G18" s="285"/>
      <c r="H18" s="119"/>
      <c r="I18" s="119"/>
      <c r="J18" s="383">
        <f t="shared" si="2"/>
        <v>0</v>
      </c>
    </row>
    <row r="19" spans="1:10" x14ac:dyDescent="0.2">
      <c r="A19" s="57">
        <v>13</v>
      </c>
      <c r="B19" s="57">
        <v>331</v>
      </c>
      <c r="C19" s="337"/>
      <c r="D19" s="58" t="s">
        <v>331</v>
      </c>
      <c r="E19" s="58"/>
      <c r="F19" s="285"/>
      <c r="G19" s="285"/>
      <c r="H19" s="119"/>
      <c r="I19" s="119"/>
      <c r="J19" s="383">
        <f t="shared" si="2"/>
        <v>0</v>
      </c>
    </row>
    <row r="20" spans="1:10" x14ac:dyDescent="0.2">
      <c r="A20" s="57">
        <v>14</v>
      </c>
      <c r="B20" s="57">
        <v>333</v>
      </c>
      <c r="C20" s="337"/>
      <c r="D20" s="58" t="s">
        <v>332</v>
      </c>
      <c r="E20" s="58"/>
      <c r="F20" s="285"/>
      <c r="G20" s="285"/>
      <c r="H20" s="119"/>
      <c r="I20" s="119"/>
      <c r="J20" s="383">
        <f t="shared" si="2"/>
        <v>0</v>
      </c>
    </row>
    <row r="21" spans="1:10" x14ac:dyDescent="0.2">
      <c r="A21" s="57">
        <v>15</v>
      </c>
      <c r="B21" s="57">
        <v>334</v>
      </c>
      <c r="C21" s="337"/>
      <c r="D21" s="58" t="s">
        <v>276</v>
      </c>
      <c r="E21" s="58"/>
      <c r="F21" s="285"/>
      <c r="G21" s="285"/>
      <c r="H21" s="119"/>
      <c r="I21" s="119"/>
      <c r="J21" s="383">
        <f t="shared" si="2"/>
        <v>0</v>
      </c>
    </row>
    <row r="22" spans="1:10" x14ac:dyDescent="0.2">
      <c r="A22" s="57">
        <v>16</v>
      </c>
      <c r="B22" s="57">
        <v>335</v>
      </c>
      <c r="C22" s="337"/>
      <c r="D22" s="58" t="s">
        <v>277</v>
      </c>
      <c r="E22" s="58"/>
      <c r="F22" s="285"/>
      <c r="G22" s="285"/>
      <c r="H22" s="119"/>
      <c r="I22" s="119"/>
      <c r="J22" s="383">
        <f t="shared" si="2"/>
        <v>0</v>
      </c>
    </row>
    <row r="23" spans="1:10" x14ac:dyDescent="0.2">
      <c r="A23" s="57">
        <v>17</v>
      </c>
      <c r="B23" s="57">
        <v>339</v>
      </c>
      <c r="C23" s="337"/>
      <c r="D23" s="58" t="s">
        <v>333</v>
      </c>
      <c r="E23" s="58"/>
      <c r="F23" s="285"/>
      <c r="G23" s="285"/>
      <c r="H23" s="119"/>
      <c r="I23" s="119"/>
      <c r="J23" s="383">
        <f t="shared" si="2"/>
        <v>0</v>
      </c>
    </row>
    <row r="24" spans="1:10" x14ac:dyDescent="0.2">
      <c r="A24" s="57">
        <v>18</v>
      </c>
      <c r="B24" s="57">
        <v>340</v>
      </c>
      <c r="C24" s="337"/>
      <c r="D24" s="58" t="s">
        <v>334</v>
      </c>
      <c r="E24" s="58"/>
      <c r="F24" s="285"/>
      <c r="G24" s="285"/>
      <c r="H24" s="119"/>
      <c r="I24" s="119"/>
      <c r="J24" s="383">
        <f t="shared" si="2"/>
        <v>0</v>
      </c>
    </row>
    <row r="25" spans="1:10" x14ac:dyDescent="0.2">
      <c r="A25" s="57">
        <v>19</v>
      </c>
      <c r="B25" s="57">
        <v>341</v>
      </c>
      <c r="C25" s="337"/>
      <c r="D25" s="58" t="s">
        <v>335</v>
      </c>
      <c r="E25" s="58"/>
      <c r="F25" s="285"/>
      <c r="G25" s="285"/>
      <c r="H25" s="119"/>
      <c r="I25" s="119"/>
      <c r="J25" s="383">
        <f t="shared" si="2"/>
        <v>0</v>
      </c>
    </row>
    <row r="26" spans="1:10" x14ac:dyDescent="0.2">
      <c r="A26" s="57">
        <v>20</v>
      </c>
      <c r="B26" s="57"/>
      <c r="C26" s="337"/>
      <c r="D26" s="56"/>
      <c r="E26" s="58" t="s">
        <v>108</v>
      </c>
      <c r="F26" s="391">
        <f>SUM(F13:F25)</f>
        <v>0</v>
      </c>
      <c r="G26" s="391">
        <f t="shared" ref="G26:I26" si="3">SUM(G13:G25)</f>
        <v>0</v>
      </c>
      <c r="H26" s="391">
        <f t="shared" si="3"/>
        <v>0</v>
      </c>
      <c r="I26" s="391">
        <f t="shared" si="3"/>
        <v>0</v>
      </c>
      <c r="J26" s="383">
        <f t="shared" si="2"/>
        <v>0</v>
      </c>
    </row>
    <row r="27" spans="1:10" x14ac:dyDescent="0.2">
      <c r="A27" s="57">
        <v>21</v>
      </c>
      <c r="B27" s="76"/>
      <c r="C27" s="11"/>
      <c r="D27" s="347" t="s">
        <v>278</v>
      </c>
      <c r="E27" s="348"/>
      <c r="F27" s="391">
        <f>F10+F26</f>
        <v>0</v>
      </c>
      <c r="G27" s="391">
        <f t="shared" ref="G27:I27" si="4">G10+G26</f>
        <v>0</v>
      </c>
      <c r="H27" s="391">
        <f t="shared" si="4"/>
        <v>0</v>
      </c>
      <c r="I27" s="391">
        <f t="shared" si="4"/>
        <v>0</v>
      </c>
      <c r="J27" s="383">
        <f t="shared" si="2"/>
        <v>0</v>
      </c>
    </row>
    <row r="28" spans="1:10" x14ac:dyDescent="0.2">
      <c r="E28" s="50" t="s">
        <v>22</v>
      </c>
    </row>
    <row r="31" spans="1:10" x14ac:dyDescent="0.2">
      <c r="A31" s="83"/>
      <c r="B31" s="80"/>
      <c r="C31" s="80"/>
      <c r="D31" s="80"/>
      <c r="E31" s="80"/>
      <c r="F31" s="80"/>
      <c r="G31" s="80"/>
      <c r="H31" s="80"/>
      <c r="I31" s="80"/>
      <c r="J31" s="84"/>
    </row>
    <row r="32" spans="1:10" ht="15.75" x14ac:dyDescent="0.25">
      <c r="A32" s="485" t="s">
        <v>358</v>
      </c>
      <c r="B32" s="466"/>
      <c r="C32" s="466"/>
      <c r="D32" s="466"/>
      <c r="E32" s="466"/>
      <c r="F32" s="466"/>
      <c r="G32" s="466"/>
      <c r="H32" s="466"/>
      <c r="I32" s="466"/>
      <c r="J32" s="486"/>
    </row>
    <row r="33" spans="1:10" ht="15.75" x14ac:dyDescent="0.25">
      <c r="A33" s="485" t="s">
        <v>472</v>
      </c>
      <c r="B33" s="466"/>
      <c r="C33" s="466"/>
      <c r="D33" s="466"/>
      <c r="E33" s="466"/>
      <c r="F33" s="466"/>
      <c r="G33" s="466"/>
      <c r="H33" s="466"/>
      <c r="I33" s="466"/>
      <c r="J33" s="486"/>
    </row>
    <row r="34" spans="1:10" x14ac:dyDescent="0.2">
      <c r="A34" s="87"/>
      <c r="B34" s="64"/>
      <c r="C34" s="64"/>
      <c r="D34" s="64"/>
      <c r="E34" s="64"/>
      <c r="F34" s="64"/>
      <c r="G34" s="64"/>
      <c r="H34" s="64"/>
      <c r="I34" s="64"/>
      <c r="J34" s="71"/>
    </row>
    <row r="35" spans="1:10" x14ac:dyDescent="0.2">
      <c r="A35" s="275"/>
      <c r="B35" s="275"/>
      <c r="C35" s="80"/>
      <c r="D35" s="344"/>
      <c r="E35" s="345"/>
      <c r="F35" s="346" t="s">
        <v>256</v>
      </c>
      <c r="G35" s="346" t="s">
        <v>301</v>
      </c>
      <c r="H35" s="147" t="s">
        <v>680</v>
      </c>
      <c r="I35" s="147" t="s">
        <v>257</v>
      </c>
      <c r="J35" s="147" t="s">
        <v>256</v>
      </c>
    </row>
    <row r="36" spans="1:10" x14ac:dyDescent="0.2">
      <c r="A36" s="2" t="s">
        <v>258</v>
      </c>
      <c r="B36" s="2" t="s">
        <v>18</v>
      </c>
      <c r="C36" s="3"/>
      <c r="D36" s="4" t="s">
        <v>260</v>
      </c>
      <c r="E36" s="5"/>
      <c r="F36" s="6" t="s">
        <v>19</v>
      </c>
      <c r="G36" s="6" t="s">
        <v>20</v>
      </c>
      <c r="H36" s="2" t="s">
        <v>20</v>
      </c>
      <c r="I36" s="2" t="s">
        <v>262</v>
      </c>
      <c r="J36" s="2" t="s">
        <v>21</v>
      </c>
    </row>
    <row r="37" spans="1:10" x14ac:dyDescent="0.2">
      <c r="A37" s="2" t="s">
        <v>264</v>
      </c>
      <c r="B37" s="2" t="s">
        <v>264</v>
      </c>
      <c r="C37" s="3"/>
      <c r="D37" s="4" t="s">
        <v>265</v>
      </c>
      <c r="E37" s="5"/>
      <c r="F37" s="6" t="s">
        <v>266</v>
      </c>
      <c r="G37" s="6" t="s">
        <v>267</v>
      </c>
      <c r="H37" s="2" t="s">
        <v>268</v>
      </c>
      <c r="I37" s="2" t="s">
        <v>269</v>
      </c>
      <c r="J37" s="2" t="s">
        <v>270</v>
      </c>
    </row>
    <row r="38" spans="1:10" x14ac:dyDescent="0.2">
      <c r="A38" s="57">
        <v>1</v>
      </c>
      <c r="B38" s="351"/>
      <c r="C38" s="11" t="s">
        <v>271</v>
      </c>
      <c r="D38" s="12"/>
      <c r="E38" s="13"/>
      <c r="F38" s="352" t="s">
        <v>236</v>
      </c>
      <c r="G38" s="352" t="s">
        <v>236</v>
      </c>
      <c r="H38" s="353"/>
      <c r="I38" s="353"/>
      <c r="J38" s="353"/>
    </row>
    <row r="39" spans="1:10" x14ac:dyDescent="0.2">
      <c r="A39" s="57">
        <v>2</v>
      </c>
      <c r="B39" s="57">
        <v>301</v>
      </c>
      <c r="C39" s="337"/>
      <c r="D39" s="58" t="s">
        <v>237</v>
      </c>
      <c r="E39" s="58"/>
      <c r="F39" s="285"/>
      <c r="G39" s="285"/>
      <c r="H39" s="119"/>
      <c r="I39" s="119"/>
      <c r="J39" s="383">
        <f t="shared" ref="J39:J41" si="5">F39+G39+H39+I39</f>
        <v>0</v>
      </c>
    </row>
    <row r="40" spans="1:10" x14ac:dyDescent="0.2">
      <c r="A40" s="57">
        <v>3</v>
      </c>
      <c r="B40" s="57">
        <v>303</v>
      </c>
      <c r="C40" s="337"/>
      <c r="D40" s="58" t="s">
        <v>272</v>
      </c>
      <c r="E40" s="58"/>
      <c r="F40" s="285"/>
      <c r="G40" s="285"/>
      <c r="H40" s="119"/>
      <c r="I40" s="119"/>
      <c r="J40" s="383">
        <f t="shared" si="5"/>
        <v>0</v>
      </c>
    </row>
    <row r="41" spans="1:10" x14ac:dyDescent="0.2">
      <c r="A41" s="57">
        <v>4</v>
      </c>
      <c r="B41" s="57"/>
      <c r="C41" s="337"/>
      <c r="D41" s="56"/>
      <c r="E41" s="58" t="s">
        <v>24</v>
      </c>
      <c r="F41" s="391">
        <f>SUM(F39:F40)</f>
        <v>0</v>
      </c>
      <c r="G41" s="391">
        <f t="shared" ref="G41:I41" si="6">SUM(G39:G40)</f>
        <v>0</v>
      </c>
      <c r="H41" s="391">
        <f t="shared" si="6"/>
        <v>0</v>
      </c>
      <c r="I41" s="391">
        <f t="shared" si="6"/>
        <v>0</v>
      </c>
      <c r="J41" s="383">
        <f t="shared" si="5"/>
        <v>0</v>
      </c>
    </row>
    <row r="42" spans="1:10" x14ac:dyDescent="0.2">
      <c r="A42" s="57">
        <v>5</v>
      </c>
      <c r="B42" s="57"/>
      <c r="C42" s="337"/>
      <c r="D42" s="56"/>
      <c r="E42" s="58"/>
      <c r="F42" s="170"/>
      <c r="G42" s="170"/>
      <c r="H42" s="163"/>
      <c r="I42" s="163"/>
      <c r="J42" s="163"/>
    </row>
    <row r="43" spans="1:10" x14ac:dyDescent="0.2">
      <c r="A43" s="57">
        <v>6</v>
      </c>
      <c r="B43" s="57"/>
      <c r="C43" s="11" t="s">
        <v>273</v>
      </c>
      <c r="D43" s="12"/>
      <c r="E43" s="13"/>
      <c r="F43" s="170"/>
      <c r="G43" s="170"/>
      <c r="H43" s="163"/>
      <c r="I43" s="163"/>
      <c r="J43" s="163"/>
    </row>
    <row r="44" spans="1:10" x14ac:dyDescent="0.2">
      <c r="A44" s="57">
        <v>7</v>
      </c>
      <c r="B44" s="57">
        <v>304</v>
      </c>
      <c r="C44" s="337"/>
      <c r="D44" s="58" t="s">
        <v>274</v>
      </c>
      <c r="E44" s="58"/>
      <c r="F44" s="285"/>
      <c r="G44" s="285"/>
      <c r="H44" s="119"/>
      <c r="I44" s="119"/>
      <c r="J44" s="383">
        <f t="shared" ref="J44:J58" si="7">F44+G44+H44+I44</f>
        <v>0</v>
      </c>
    </row>
    <row r="45" spans="1:10" x14ac:dyDescent="0.2">
      <c r="A45" s="57">
        <v>8</v>
      </c>
      <c r="B45" s="57">
        <v>307</v>
      </c>
      <c r="C45" s="337"/>
      <c r="D45" s="58" t="s">
        <v>275</v>
      </c>
      <c r="E45" s="58"/>
      <c r="F45" s="285"/>
      <c r="G45" s="285"/>
      <c r="H45" s="119"/>
      <c r="I45" s="119"/>
      <c r="J45" s="383">
        <f t="shared" si="7"/>
        <v>0</v>
      </c>
    </row>
    <row r="46" spans="1:10" x14ac:dyDescent="0.2">
      <c r="A46" s="57">
        <v>9</v>
      </c>
      <c r="B46" s="57">
        <v>311</v>
      </c>
      <c r="C46" s="337"/>
      <c r="D46" s="58" t="s">
        <v>328</v>
      </c>
      <c r="E46" s="58"/>
      <c r="F46" s="285"/>
      <c r="G46" s="285"/>
      <c r="H46" s="119"/>
      <c r="I46" s="119"/>
      <c r="J46" s="383">
        <f t="shared" si="7"/>
        <v>0</v>
      </c>
    </row>
    <row r="47" spans="1:10" x14ac:dyDescent="0.2">
      <c r="A47" s="57">
        <v>10</v>
      </c>
      <c r="B47" s="91">
        <v>317</v>
      </c>
      <c r="C47" s="337"/>
      <c r="D47" s="58" t="s">
        <v>327</v>
      </c>
      <c r="E47" s="58"/>
      <c r="F47" s="285"/>
      <c r="G47" s="285"/>
      <c r="H47" s="119"/>
      <c r="I47" s="119"/>
      <c r="J47" s="383">
        <f t="shared" si="7"/>
        <v>0</v>
      </c>
    </row>
    <row r="48" spans="1:10" x14ac:dyDescent="0.2">
      <c r="A48" s="57">
        <v>11</v>
      </c>
      <c r="B48" s="57">
        <v>320</v>
      </c>
      <c r="C48" s="337"/>
      <c r="D48" s="58" t="s">
        <v>329</v>
      </c>
      <c r="E48" s="58"/>
      <c r="F48" s="285"/>
      <c r="G48" s="285"/>
      <c r="H48" s="119"/>
      <c r="I48" s="119"/>
      <c r="J48" s="383">
        <f t="shared" si="7"/>
        <v>0</v>
      </c>
    </row>
    <row r="49" spans="1:10" x14ac:dyDescent="0.2">
      <c r="A49" s="57">
        <v>12</v>
      </c>
      <c r="B49" s="57">
        <v>330</v>
      </c>
      <c r="C49" s="337"/>
      <c r="D49" s="58" t="s">
        <v>330</v>
      </c>
      <c r="E49" s="58"/>
      <c r="F49" s="285"/>
      <c r="G49" s="285"/>
      <c r="H49" s="119"/>
      <c r="I49" s="119"/>
      <c r="J49" s="383">
        <f t="shared" si="7"/>
        <v>0</v>
      </c>
    </row>
    <row r="50" spans="1:10" x14ac:dyDescent="0.2">
      <c r="A50" s="57">
        <v>13</v>
      </c>
      <c r="B50" s="57">
        <v>331</v>
      </c>
      <c r="C50" s="337"/>
      <c r="D50" s="58" t="s">
        <v>331</v>
      </c>
      <c r="E50" s="58"/>
      <c r="F50" s="285"/>
      <c r="G50" s="285"/>
      <c r="H50" s="119"/>
      <c r="I50" s="119"/>
      <c r="J50" s="383">
        <f t="shared" si="7"/>
        <v>0</v>
      </c>
    </row>
    <row r="51" spans="1:10" x14ac:dyDescent="0.2">
      <c r="A51" s="57">
        <v>14</v>
      </c>
      <c r="B51" s="57">
        <v>333</v>
      </c>
      <c r="C51" s="337"/>
      <c r="D51" s="58" t="s">
        <v>332</v>
      </c>
      <c r="E51" s="58"/>
      <c r="F51" s="285"/>
      <c r="G51" s="285"/>
      <c r="H51" s="119"/>
      <c r="I51" s="119"/>
      <c r="J51" s="383">
        <f t="shared" si="7"/>
        <v>0</v>
      </c>
    </row>
    <row r="52" spans="1:10" x14ac:dyDescent="0.2">
      <c r="A52" s="57">
        <v>15</v>
      </c>
      <c r="B52" s="57">
        <v>334</v>
      </c>
      <c r="C52" s="337"/>
      <c r="D52" s="58" t="s">
        <v>276</v>
      </c>
      <c r="E52" s="58"/>
      <c r="F52" s="285"/>
      <c r="G52" s="285"/>
      <c r="H52" s="119"/>
      <c r="I52" s="119"/>
      <c r="J52" s="383">
        <f t="shared" si="7"/>
        <v>0</v>
      </c>
    </row>
    <row r="53" spans="1:10" x14ac:dyDescent="0.2">
      <c r="A53" s="57">
        <v>16</v>
      </c>
      <c r="B53" s="57">
        <v>335</v>
      </c>
      <c r="C53" s="337"/>
      <c r="D53" s="58" t="s">
        <v>277</v>
      </c>
      <c r="E53" s="58"/>
      <c r="F53" s="285"/>
      <c r="G53" s="285"/>
      <c r="H53" s="119"/>
      <c r="I53" s="119"/>
      <c r="J53" s="383">
        <f t="shared" si="7"/>
        <v>0</v>
      </c>
    </row>
    <row r="54" spans="1:10" x14ac:dyDescent="0.2">
      <c r="A54" s="57">
        <v>17</v>
      </c>
      <c r="B54" s="57">
        <v>339</v>
      </c>
      <c r="C54" s="337"/>
      <c r="D54" s="58" t="s">
        <v>333</v>
      </c>
      <c r="E54" s="58"/>
      <c r="F54" s="285"/>
      <c r="G54" s="285"/>
      <c r="H54" s="119"/>
      <c r="I54" s="119"/>
      <c r="J54" s="383">
        <f t="shared" si="7"/>
        <v>0</v>
      </c>
    </row>
    <row r="55" spans="1:10" x14ac:dyDescent="0.2">
      <c r="A55" s="57">
        <v>18</v>
      </c>
      <c r="B55" s="57">
        <v>340</v>
      </c>
      <c r="C55" s="337"/>
      <c r="D55" s="58" t="s">
        <v>334</v>
      </c>
      <c r="E55" s="58"/>
      <c r="F55" s="285"/>
      <c r="G55" s="285"/>
      <c r="H55" s="119"/>
      <c r="I55" s="119"/>
      <c r="J55" s="383">
        <f t="shared" si="7"/>
        <v>0</v>
      </c>
    </row>
    <row r="56" spans="1:10" x14ac:dyDescent="0.2">
      <c r="A56" s="57">
        <v>19</v>
      </c>
      <c r="B56" s="57">
        <v>341</v>
      </c>
      <c r="C56" s="337"/>
      <c r="D56" s="58" t="s">
        <v>335</v>
      </c>
      <c r="E56" s="58"/>
      <c r="F56" s="285"/>
      <c r="G56" s="285"/>
      <c r="H56" s="119"/>
      <c r="I56" s="119"/>
      <c r="J56" s="383">
        <f t="shared" si="7"/>
        <v>0</v>
      </c>
    </row>
    <row r="57" spans="1:10" x14ac:dyDescent="0.2">
      <c r="A57" s="57">
        <v>20</v>
      </c>
      <c r="B57" s="57"/>
      <c r="C57" s="337"/>
      <c r="D57" s="56"/>
      <c r="E57" s="58" t="s">
        <v>108</v>
      </c>
      <c r="F57" s="391">
        <f>SUM(F44:F56)</f>
        <v>0</v>
      </c>
      <c r="G57" s="391">
        <f t="shared" ref="G57:I57" si="8">SUM(G44:G56)</f>
        <v>0</v>
      </c>
      <c r="H57" s="391">
        <f t="shared" si="8"/>
        <v>0</v>
      </c>
      <c r="I57" s="391">
        <f t="shared" si="8"/>
        <v>0</v>
      </c>
      <c r="J57" s="383">
        <f t="shared" si="7"/>
        <v>0</v>
      </c>
    </row>
    <row r="58" spans="1:10" x14ac:dyDescent="0.2">
      <c r="A58" s="57">
        <v>21</v>
      </c>
      <c r="B58" s="76"/>
      <c r="C58" s="11"/>
      <c r="D58" s="347" t="s">
        <v>278</v>
      </c>
      <c r="E58" s="348"/>
      <c r="F58" s="391">
        <f>F41+F57</f>
        <v>0</v>
      </c>
      <c r="G58" s="391">
        <f t="shared" ref="G58:I58" si="9">G41+G57</f>
        <v>0</v>
      </c>
      <c r="H58" s="391">
        <f t="shared" si="9"/>
        <v>0</v>
      </c>
      <c r="I58" s="391">
        <f t="shared" si="9"/>
        <v>0</v>
      </c>
      <c r="J58" s="383">
        <f t="shared" si="7"/>
        <v>0</v>
      </c>
    </row>
    <row r="59" spans="1:10" x14ac:dyDescent="0.2">
      <c r="E59" s="50"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2021-01-14T19:22:01Z</cp:lastPrinted>
  <dcterms:created xsi:type="dcterms:W3CDTF">1998-02-16T18:15:46Z</dcterms:created>
  <dcterms:modified xsi:type="dcterms:W3CDTF">2024-02-08T18:55:17Z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