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RHG\My Documents\"/>
    </mc:Choice>
  </mc:AlternateContent>
  <xr:revisionPtr revIDLastSave="0" documentId="8_{53A67A41-0C65-4E57-AF81-6557D060D88D}" xr6:coauthVersionLast="46" xr6:coauthVersionMax="46" xr10:uidLastSave="{00000000-0000-0000-0000-000000000000}"/>
  <bookViews>
    <workbookView xWindow="-120" yWindow="-120" windowWidth="29040" windowHeight="15750" tabRatio="878"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A-1a'!$A$1:$J$61</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A-10'!$A$1:$H$39</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Serv'!$B$1:$Q$29</definedName>
    <definedName name="_xlnm.Print_Area" localSheetId="18">'F, G, H, I, J, K'!$A$1:$J$48</definedName>
    <definedName name="_xlnm.Print_Area" localSheetId="2">Instructions!#REF!</definedName>
    <definedName name="_xlnm.Print_Area" localSheetId="19">L!$A$1:$J$48</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7" i="42" l="1"/>
  <c r="I24" i="20" l="1"/>
  <c r="J39" i="42" l="1"/>
  <c r="H47" i="71" l="1"/>
  <c r="H46" i="71"/>
  <c r="H45" i="71"/>
  <c r="F15" i="16"/>
  <c r="E57" i="15"/>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I43" i="73"/>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B32" i="74"/>
  <c r="C19" i="74"/>
  <c r="B19" i="74"/>
  <c r="H4" i="74"/>
  <c r="H7" i="74" s="1"/>
  <c r="I34" i="8" s="1"/>
  <c r="G32" i="74" l="1"/>
  <c r="I32" i="74"/>
  <c r="J48" i="74"/>
  <c r="H32" i="74"/>
  <c r="D32" i="74"/>
  <c r="G48" i="71"/>
  <c r="F48" i="71"/>
  <c r="E48" i="71"/>
  <c r="E40" i="71"/>
  <c r="H48" i="71" l="1"/>
  <c r="E17" i="70"/>
  <c r="D17" i="70"/>
  <c r="F17" i="70" s="1"/>
  <c r="F16" i="70"/>
  <c r="I16" i="20" s="1"/>
  <c r="F15" i="70"/>
  <c r="I15" i="20" s="1"/>
  <c r="E13" i="70"/>
  <c r="D13" i="70"/>
  <c r="F12" i="70"/>
  <c r="F11" i="70"/>
  <c r="F10" i="70"/>
  <c r="E19" i="70" l="1"/>
  <c r="F13" i="70"/>
  <c r="I14" i="20" s="1"/>
  <c r="D19" i="70"/>
  <c r="F19" i="70" s="1"/>
  <c r="F22" i="16" l="1"/>
  <c r="F23" i="16" s="1"/>
  <c r="E13" i="15"/>
  <c r="E18" i="15"/>
  <c r="E19" i="15" l="1"/>
  <c r="I13" i="20"/>
  <c r="I12" i="20"/>
  <c r="I20" i="7"/>
  <c r="I19" i="7"/>
  <c r="I18" i="7"/>
  <c r="I17" i="7"/>
  <c r="I16" i="7"/>
  <c r="I15" i="7"/>
  <c r="I14" i="7"/>
  <c r="I13" i="7"/>
  <c r="I28" i="42" l="1"/>
  <c r="H36" i="22" l="1"/>
  <c r="H39" i="22" s="1"/>
  <c r="H22" i="22"/>
  <c r="H14" i="22"/>
  <c r="H31" i="21"/>
  <c r="H21" i="21"/>
  <c r="H16" i="21"/>
  <c r="H32" i="21" l="1"/>
  <c r="H35" i="21" s="1"/>
  <c r="I8" i="20" s="1"/>
  <c r="H23" i="22"/>
  <c r="H40" i="22" s="1"/>
  <c r="I11" i="20" s="1"/>
  <c r="I17" i="20" s="1"/>
  <c r="I36" i="14"/>
  <c r="G36" i="14"/>
  <c r="I11" i="8" s="1"/>
  <c r="I18" i="20" l="1"/>
  <c r="I26" i="20" s="1"/>
  <c r="E46" i="15" s="1"/>
  <c r="E49" i="15" s="1"/>
  <c r="E58" i="15" s="1"/>
  <c r="I14" i="8" s="1"/>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7" i="47"/>
  <c r="H57" i="47"/>
  <c r="G57" i="47"/>
  <c r="F57" i="47"/>
  <c r="I41" i="47"/>
  <c r="H41" i="47"/>
  <c r="G41" i="47"/>
  <c r="F41" i="47"/>
  <c r="J41" i="47" s="1"/>
  <c r="I26" i="47"/>
  <c r="H26" i="47"/>
  <c r="G26" i="47"/>
  <c r="F26" i="47"/>
  <c r="I10" i="47"/>
  <c r="H10" i="47"/>
  <c r="G10" i="47"/>
  <c r="F10" i="47"/>
  <c r="J10" i="47" s="1"/>
  <c r="I48" i="9"/>
  <c r="H48" i="9"/>
  <c r="G48" i="9"/>
  <c r="F48" i="9"/>
  <c r="I32" i="9"/>
  <c r="H32" i="9"/>
  <c r="G32" i="9"/>
  <c r="F32" i="9"/>
  <c r="J32" i="9" s="1"/>
  <c r="G58" i="47" l="1"/>
  <c r="G9" i="9" s="1"/>
  <c r="H27" i="47"/>
  <c r="H8" i="9" s="1"/>
  <c r="H58" i="47"/>
  <c r="H9" i="9" s="1"/>
  <c r="I58" i="47"/>
  <c r="I9" i="9" s="1"/>
  <c r="J57" i="47"/>
  <c r="J48" i="9"/>
  <c r="J26" i="47"/>
  <c r="F27" i="47"/>
  <c r="F49" i="9"/>
  <c r="F7" i="9" s="1"/>
  <c r="G27" i="47"/>
  <c r="G8" i="9" s="1"/>
  <c r="I27" i="47"/>
  <c r="I8" i="9" s="1"/>
  <c r="F58" i="47"/>
  <c r="J58" i="47" s="1"/>
  <c r="G49" i="9"/>
  <c r="G7" i="9" s="1"/>
  <c r="I49" i="9"/>
  <c r="H49" i="9"/>
  <c r="H7" i="9" s="1"/>
  <c r="H18" i="9" s="1"/>
  <c r="A31" i="15"/>
  <c r="A32" i="15" s="1"/>
  <c r="A33" i="15" s="1"/>
  <c r="A34" i="15" s="1"/>
  <c r="E34" i="15"/>
  <c r="I13" i="8" s="1"/>
  <c r="G18" i="9" l="1"/>
  <c r="J27" i="47"/>
  <c r="F8" i="9"/>
  <c r="J8" i="9" s="1"/>
  <c r="I11" i="7" s="1"/>
  <c r="I7" i="9"/>
  <c r="J7" i="9" s="1"/>
  <c r="I10" i="7" s="1"/>
  <c r="J49" i="9"/>
  <c r="F9" i="9"/>
  <c r="I18" i="9" l="1"/>
  <c r="F18" i="9"/>
  <c r="J18" i="9" s="1"/>
  <c r="J9" i="9"/>
  <c r="I12" i="7" s="1"/>
  <c r="I39" i="8" l="1"/>
  <c r="I31" i="8"/>
  <c r="I15" i="8"/>
  <c r="I32" i="7"/>
  <c r="I35" i="7" s="1"/>
  <c r="I26" i="7"/>
  <c r="I21" i="7"/>
  <c r="I27" i="7" l="1"/>
  <c r="H39" i="16"/>
  <c r="G39" i="16"/>
  <c r="E39" i="16"/>
  <c r="I21" i="8" s="1"/>
  <c r="I45" i="7" l="1"/>
  <c r="I50" i="7" s="1"/>
  <c r="I44" i="8" l="1"/>
  <c r="I45" i="8" s="1"/>
</calcChain>
</file>

<file path=xl/sharedStrings.xml><?xml version="1.0" encoding="utf-8"?>
<sst xmlns="http://schemas.openxmlformats.org/spreadsheetml/2006/main" count="1177" uniqueCount="720">
  <si>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</si>
  <si>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</si>
  <si>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</si>
  <si>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</si>
  <si>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</si>
  <si>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</si>
  <si>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</si>
  <si>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</si>
  <si>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</si>
  <si>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</si>
  <si>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</si>
  <si>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</si>
  <si>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</si>
  <si>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</si>
  <si>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</si>
  <si>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</si>
  <si>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</si>
  <si>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</si>
  <si>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</si>
  <si>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</si>
  <si>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</si>
  <si>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</si>
  <si>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</si>
  <si>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</si>
  <si>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</si>
  <si>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</si>
  <si>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</si>
  <si>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</si>
  <si>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</si>
  <si>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</si>
  <si>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</si>
  <si>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</si>
  <si>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</si>
  <si>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</si>
  <si>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</si>
  <si>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</si>
  <si>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</si>
  <si>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</si>
  <si>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</si>
  <si>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</si>
  <si>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</si>
  <si>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</si>
  <si>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</si>
  <si>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</si>
  <si>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</si>
  <si>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</si>
  <si>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</si>
  <si>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</si>
  <si>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</si>
  <si>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</si>
  <si>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</si>
  <si>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</si>
  <si>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</si>
  <si>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</si>
  <si>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</si>
  <si>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</si>
  <si>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</si>
  <si>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</si>
  <si>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</si>
  <si>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</si>
  <si>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</si>
  <si>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</si>
  <si>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</si>
  <si>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</si>
  <si>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</si>
  <si>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</si>
  <si>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</si>
  <si>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</si>
  <si>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</si>
  <si>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</si>
  <si>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</si>
  <si>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</si>
  <si>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</si>
  <si>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</si>
  <si>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</si>
  <si>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</si>
  <si>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</si>
  <si>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</si>
  <si>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</si>
  <si>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</si>
  <si>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</si>
  <si>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</si>
  <si>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</si>
  <si>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</si>
  <si>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</si>
  <si>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</si>
  <si>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</si>
  <si>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</si>
  <si>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</si>
  <si>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</si>
  <si>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</si>
  <si>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</si>
  <si>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</si>
  <si>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</si>
  <si>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</si>
  <si>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</si>
  <si>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</si>
  <si>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</si>
  <si>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</si>
  <si>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</si>
  <si>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</si>
  <si>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</si>
  <si>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</si>
  <si>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</si>
  <si>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</si>
  <si>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</si>
  <si>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</si>
  <si>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</si>
  <si>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</si>
  <si>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</si>
  <si>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</si>
  <si>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</si>
  <si>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</si>
  <si>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</si>
  <si>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</si>
  <si>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</si>
  <si>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</si>
  <si>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</si>
  <si>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</si>
  <si>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</si>
  <si>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</si>
  <si>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</si>
  <si>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</si>
  <si>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</si>
  <si>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</si>
  <si>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</si>
  <si>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</si>
  <si>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</si>
  <si>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</si>
  <si>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</si>
  <si>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</si>
  <si>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</si>
  <si>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</si>
  <si>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</si>
  <si>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</si>
  <si>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Nature of Obligation</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</si>
  <si>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</si>
  <si>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</si>
  <si>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</si>
  <si>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</si>
  <si>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</si>
  <si>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</si>
  <si>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</si>
  <si>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</si>
  <si>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</si>
  <si>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</si>
  <si>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</si>
  <si>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WATER SERVICE REVENUES</t>
  </si>
  <si>
    <t>Unmetered water revenue</t>
  </si>
  <si>
    <t>Safe Drinking Water Bond Surcharge</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</si>
  <si>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</si>
  <si>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</si>
  <si>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</si>
  <si>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</si>
  <si>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</si>
  <si>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</si>
  <si>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</si>
  <si>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</si>
  <si>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</si>
  <si>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</si>
  <si>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</si>
  <si>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</si>
  <si>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</si>
  <si>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</si>
  <si>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</si>
  <si>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</si>
  <si>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</si>
  <si>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</si>
  <si>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</si>
  <si>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</si>
  <si>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</si>
  <si>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</si>
  <si>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Water</t>
  </si>
  <si>
    <t>Expenses</t>
  </si>
  <si>
    <t>Number at</t>
  </si>
  <si>
    <t>Employee Labor</t>
  </si>
  <si>
    <t>Other</t>
  </si>
  <si>
    <t>Excess Capacity and Non-Tariffed Services</t>
  </si>
  <si>
    <t>10.</t>
  </si>
  <si>
    <t>11.</t>
  </si>
  <si>
    <t>12.</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</si>
  <si>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</si>
  <si>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</si>
  <si>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</si>
  <si>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</si>
  <si>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</si>
  <si>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</si>
  <si>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</si>
  <si>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</si>
  <si>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</si>
  <si>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</si>
  <si>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</si>
  <si>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</si>
  <si>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</si>
  <si>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</si>
  <si>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</si>
  <si>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</si>
  <si>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</si>
  <si>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</si>
  <si>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</si>
  <si>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</si>
  <si>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</si>
  <si>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</si>
  <si>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</si>
  <si>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</si>
  <si>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</si>
  <si>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</si>
  <si>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</si>
  <si>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</si>
  <si>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</si>
  <si>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</si>
  <si>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</si>
  <si>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</si>
  <si>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</si>
  <si>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</si>
  <si>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</si>
  <si>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</si>
  <si>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</si>
  <si>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</si>
  <si>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</si>
  <si>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</si>
  <si>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</si>
  <si>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</si>
  <si>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</si>
  <si>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</si>
  <si>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</si>
  <si>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</si>
  <si>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</si>
  <si>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</si>
  <si>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</si>
  <si>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</si>
  <si>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</si>
  <si>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</si>
  <si>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</si>
  <si>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</si>
  <si>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</si>
  <si>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</si>
  <si>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</si>
  <si>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</si>
  <si>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</si>
  <si>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</si>
  <si>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</si>
  <si>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Water Plant Held for Future Use</t>
  </si>
  <si>
    <t>Materials and Supplies</t>
  </si>
  <si>
    <t>Common Stock</t>
  </si>
  <si>
    <t>Retained Earnings</t>
  </si>
  <si>
    <t>Preferred Stock</t>
  </si>
  <si>
    <t>Annual</t>
  </si>
  <si>
    <t>INCOME STATEMENT</t>
  </si>
  <si>
    <t>Amount</t>
  </si>
  <si>
    <t>Operating Expenses</t>
  </si>
  <si>
    <t>Taxes Other Than Income Taxes</t>
  </si>
  <si>
    <t>Purchased Water</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</si>
  <si>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</si>
  <si>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</si>
  <si>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</si>
  <si>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</si>
  <si>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</si>
  <si>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</si>
  <si>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</si>
  <si>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</si>
  <si>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</si>
  <si>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</si>
  <si>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</si>
  <si>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</si>
  <si>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</si>
  <si>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</si>
  <si>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</si>
  <si>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</si>
  <si>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</si>
  <si>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</si>
  <si>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</si>
  <si>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</si>
  <si>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</si>
  <si>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</si>
  <si>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</si>
  <si>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</si>
  <si>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</si>
  <si>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</si>
  <si>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</si>
  <si>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</si>
  <si>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</si>
  <si>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</si>
  <si>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</si>
  <si>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</si>
  <si>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</si>
  <si>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</si>
  <si>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</si>
  <si>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</si>
  <si>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</si>
  <si>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</si>
  <si>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</si>
  <si>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</si>
  <si>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</si>
  <si>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</si>
  <si>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</si>
  <si>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</si>
  <si>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</si>
  <si>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</si>
  <si>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</si>
  <si>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</si>
  <si>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</si>
  <si>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</si>
  <si>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</si>
  <si>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</si>
  <si>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</si>
  <si>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</si>
  <si>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</si>
  <si>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</si>
  <si>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</si>
  <si>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Construction Work in Progress - Water Plant</t>
  </si>
  <si>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</si>
  <si>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</si>
  <si>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</si>
  <si>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</si>
  <si>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</si>
  <si>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</si>
  <si>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</si>
  <si>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</si>
  <si>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</si>
  <si>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</si>
  <si>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</si>
  <si>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</si>
  <si>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</si>
  <si>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</si>
  <si>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</si>
  <si>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</si>
  <si>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</si>
  <si>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</si>
  <si>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</si>
  <si>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</si>
  <si>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</si>
  <si>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</si>
  <si>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</si>
  <si>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</si>
  <si>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</si>
  <si>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</si>
  <si>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</si>
  <si>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</si>
  <si>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</si>
  <si>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</si>
  <si>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</si>
  <si>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</si>
  <si>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</si>
  <si>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</si>
  <si>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</si>
  <si>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</si>
  <si>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</si>
  <si>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</si>
  <si>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</si>
  <si>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</si>
  <si>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</si>
  <si>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</si>
  <si>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</si>
  <si>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</si>
  <si>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</si>
  <si>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</si>
  <si>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</si>
  <si>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</si>
  <si>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</si>
  <si>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</si>
  <si>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</si>
  <si>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</si>
  <si>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</si>
  <si>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</si>
  <si>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</si>
  <si>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</si>
  <si>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</si>
  <si>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</si>
  <si>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</si>
  <si>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</si>
  <si>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</si>
  <si>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</si>
  <si>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Water Plant in Service - SDWBA/SRF</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</si>
  <si>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</si>
  <si>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</si>
  <si>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</si>
  <si>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</si>
  <si>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</si>
  <si>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</si>
  <si>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</si>
  <si>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 xml:space="preserve">     Net Income</t>
  </si>
  <si>
    <t xml:space="preserve">     Accounting Adjustments</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</si>
  <si>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</si>
  <si>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</si>
  <si>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</si>
  <si>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</si>
  <si>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</si>
  <si>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</si>
  <si>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</si>
  <si>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</si>
  <si>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</si>
  <si>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</si>
  <si>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</si>
  <si>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</si>
  <si>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</si>
  <si>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</si>
  <si>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</si>
  <si>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</si>
  <si>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</si>
  <si>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</si>
  <si>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</si>
  <si>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</si>
  <si>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</si>
  <si>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</si>
  <si>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</si>
  <si>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</si>
  <si>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</si>
  <si>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</si>
  <si>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</si>
  <si>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</si>
  <si>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</si>
  <si>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</si>
  <si>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</si>
  <si>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</si>
  <si>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</si>
  <si>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</si>
  <si>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</si>
  <si>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</si>
  <si>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</si>
  <si>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</si>
  <si>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</si>
  <si>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</si>
  <si>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</si>
  <si>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</si>
  <si>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</si>
  <si>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</si>
  <si>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</si>
  <si>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</si>
  <si>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</si>
  <si>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</si>
  <si>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</si>
  <si>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</si>
  <si>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</si>
  <si>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</si>
  <si>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</si>
  <si>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</si>
  <si>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</si>
  <si>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</si>
  <si>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</si>
  <si>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</si>
  <si>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</si>
  <si>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</si>
  <si>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</si>
  <si>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</si>
  <si>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</si>
  <si>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</si>
  <si>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</si>
  <si>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</si>
  <si>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</si>
  <si>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</si>
  <si>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</si>
  <si>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</si>
  <si>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</si>
  <si>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</si>
  <si>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</si>
  <si>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</si>
  <si>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</si>
  <si>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</si>
  <si>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</si>
  <si>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</si>
  <si>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</si>
  <si>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</si>
  <si>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</si>
  <si>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</si>
  <si>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</si>
  <si>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water service revenues</t>
  </si>
  <si>
    <t>Other water revenue</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</si>
  <si>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</si>
  <si>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</si>
  <si>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</si>
  <si>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</si>
  <si>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</si>
  <si>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Water Plant Held for Future Use (Sch A-1d)</t>
  </si>
  <si>
    <t>Account 101 - Water Plant in Service (Excluding SDWBA/SRF, Grant Funds)</t>
  </si>
  <si>
    <t>Account 101.1 - Water Plant in Service - SDWBA/SRF</t>
  </si>
  <si>
    <t>Account 101.2 - Water Plant in Service - Grant Funds</t>
  </si>
  <si>
    <t>Account 401 - Operating Expenses</t>
  </si>
  <si>
    <t>Accumulated Amortization of SDWBA/SRF</t>
  </si>
  <si>
    <t>Account 400 - Operating Revenues</t>
  </si>
  <si>
    <t>CLASS D</t>
  </si>
  <si>
    <t>Instructions</t>
  </si>
  <si>
    <t>Schedule A - Balance Sheet</t>
  </si>
  <si>
    <t>CLASS D WATER UTILITIES</t>
  </si>
  <si>
    <t>(HAVING LESS THAN 500 SERVICE CONNECTIONS)</t>
  </si>
  <si>
    <t>(Name under which corporation, partnership or individual is doing business)</t>
  </si>
  <si>
    <t>(Official mailing address)</t>
  </si>
  <si>
    <t>(Service Area - Town and County)</t>
  </si>
  <si>
    <t>Telephone Number:</t>
  </si>
  <si>
    <t>Fax Number:</t>
  </si>
  <si>
    <t>Email Address:</t>
  </si>
  <si>
    <t>(Attach a supplementary statement, if necessary)</t>
  </si>
  <si>
    <t>RETURN ORIGINAL TO COMMISSION, NO PHOTOCOPIES.</t>
  </si>
  <si>
    <t>If a corporation show:</t>
  </si>
  <si>
    <t>(A) Date of organization</t>
  </si>
  <si>
    <t>incorporated in the State of</t>
  </si>
  <si>
    <t xml:space="preserve">(B) Names, titles and addresses of principal officers: </t>
  </si>
  <si>
    <t>If unincorporated provide the name and address of the owner(s) or the partners:</t>
  </si>
  <si>
    <t>Name, title, and telephone number of:</t>
  </si>
  <si>
    <t>(A) One person listed above to receive correspondence:</t>
  </si>
  <si>
    <t>(B) Person responsible for operations and services:</t>
  </si>
  <si>
    <t>Were any contracts or agreements in effect with any organization or person covering service, supervision and/or</t>
  </si>
  <si>
    <t>management of your business affairs during the year?    (Yes or No)</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</si>
  <si>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</si>
  <si>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</si>
  <si>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</si>
  <si>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</si>
  <si>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Latest</t>
  </si>
  <si>
    <t>PUBLIC HEALTH STATUS</t>
  </si>
  <si>
    <t>Yes</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</si>
  <si>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</si>
  <si>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</si>
  <si>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</si>
  <si>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</si>
  <si>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</si>
  <si>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</si>
  <si>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</si>
  <si>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</si>
  <si>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</si>
  <si>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</si>
  <si>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</si>
  <si>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</si>
  <si>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</si>
  <si>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</si>
  <si>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</si>
  <si>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</si>
  <si>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</si>
  <si>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</si>
  <si>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</si>
  <si>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</si>
  <si>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</si>
  <si>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</si>
  <si>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</si>
  <si>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to Water</t>
  </si>
  <si>
    <t>Inch</t>
  </si>
  <si>
    <t>Feet</t>
  </si>
  <si>
    <t>(g.p.m.)</t>
  </si>
  <si>
    <t>OTHER</t>
  </si>
  <si>
    <t>Streams or Springs</t>
  </si>
  <si>
    <t>Location of Diversion</t>
  </si>
  <si>
    <t>Flow in</t>
  </si>
  <si>
    <t>(Unit)</t>
  </si>
  <si>
    <t>Point</t>
  </si>
  <si>
    <t>Max</t>
  </si>
  <si>
    <t>Min</t>
  </si>
  <si>
    <t>Unit</t>
  </si>
  <si>
    <t>Purchased water (unit)</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</si>
  <si>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</si>
  <si>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</si>
  <si>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</si>
  <si>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</si>
  <si>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</si>
  <si>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</si>
  <si>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</si>
  <si>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</si>
  <si>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</si>
  <si>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</si>
  <si>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</si>
  <si>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</si>
  <si>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</si>
  <si>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</si>
  <si>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</si>
  <si>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</si>
  <si>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</si>
  <si>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</si>
  <si>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</si>
  <si>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</si>
  <si>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</si>
  <si>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</si>
  <si>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</si>
  <si>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</si>
  <si>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</si>
  <si>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</si>
  <si>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</si>
  <si>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</si>
  <si>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</si>
  <si>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</si>
  <si>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</si>
  <si>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</si>
  <si>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</si>
  <si>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</si>
  <si>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</si>
  <si>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</si>
  <si>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</si>
  <si>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</si>
  <si>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</si>
  <si>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</si>
  <si>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</si>
  <si>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</si>
  <si>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</si>
  <si>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</si>
  <si>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</si>
  <si>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</si>
  <si>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</si>
  <si>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</si>
  <si>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</si>
  <si>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</si>
  <si>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</si>
  <si>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</si>
  <si>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</si>
  <si>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</si>
  <si>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</si>
  <si>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</si>
  <si>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</si>
  <si>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</si>
  <si>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</si>
  <si>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</si>
  <si>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</si>
  <si>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</si>
  <si>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</si>
  <si>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</si>
  <si>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</si>
  <si>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</si>
  <si>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</si>
  <si>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</si>
  <si>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</si>
  <si>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</si>
  <si>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</si>
  <si>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C -SOURCES OF SUPPLY AND WATER DEVELOPED WELLS</t>
  </si>
  <si>
    <t>SCHEDULE D - WATER DELIVERED TO METERED CUSTOMERS</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</si>
  <si>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</si>
  <si>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</si>
  <si>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</si>
  <si>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</si>
  <si>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</si>
  <si>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</si>
  <si>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</si>
  <si>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</si>
  <si>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</si>
  <si>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</si>
  <si>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</si>
  <si>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</si>
  <si>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</si>
  <si>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</si>
  <si>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</si>
  <si>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</si>
  <si>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</si>
  <si>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</si>
  <si>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</si>
  <si>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</si>
  <si>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</si>
  <si>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</si>
  <si>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</si>
  <si>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</si>
  <si>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</si>
  <si>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</si>
  <si>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</si>
  <si>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</si>
  <si>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A-1a - Account 101 - Water Plant in Service (Excluding SDWBA/SRF, Grant Funds)</t>
  </si>
  <si>
    <t>Schedule A-1b - Account 101.1 - Water Plant in Service - SDWBA/SRF</t>
  </si>
  <si>
    <t>Schedule A-1c - Account 101.2 - Water Plant in Service - Grant Funds</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</si>
  <si>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</si>
  <si>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</si>
  <si>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</si>
  <si>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</si>
  <si>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</si>
  <si>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</si>
  <si>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</si>
  <si>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</si>
  <si>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</si>
  <si>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</si>
  <si>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</si>
  <si>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A-1 - Utility Plant</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</si>
  <si>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</si>
  <si>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</si>
  <si>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</si>
  <si>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</si>
  <si>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</si>
  <si>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</si>
  <si>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</si>
  <si>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</si>
  <si>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C - Sources of Supply and Water Developed Wells</t>
  </si>
  <si>
    <t>Schedule D - Water Delivered to Metered Customers</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</si>
  <si>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</si>
  <si>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</si>
  <si>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</si>
  <si>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</si>
  <si>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</si>
  <si>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</si>
  <si>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</si>
  <si>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</si>
  <si>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L - Safe Drinking Water Bond Act/State Revolving Fund Data</t>
  </si>
  <si>
    <t>Schedule M - Facility Fees Data</t>
  </si>
  <si>
    <t>Water Plant in Service (Sch A-1a)</t>
  </si>
  <si>
    <t xml:space="preserve">Plant (Retirements) </t>
  </si>
  <si>
    <t>Plant (Retirements)</t>
  </si>
  <si>
    <t xml:space="preserve">   Other credits (detail):</t>
  </si>
  <si>
    <t>Footnotes:</t>
  </si>
  <si>
    <t xml:space="preserve">Annual Quantity </t>
  </si>
  <si>
    <t>Add:  Surcharge collections</t>
  </si>
  <si>
    <t xml:space="preserve">         Other deposits</t>
  </si>
  <si>
    <t>Less: Loan payments</t>
  </si>
  <si>
    <t xml:space="preserve">         Bank charges</t>
  </si>
  <si>
    <t xml:space="preserve">         Other withdrawals</t>
  </si>
  <si>
    <t xml:space="preserve">         Interest earned</t>
  </si>
  <si>
    <t>Total Accumulated Reserve:</t>
  </si>
  <si>
    <t>Reason for other deposits/withdrawals</t>
  </si>
  <si>
    <t>Interest on SDWBA loan</t>
  </si>
  <si>
    <t>Interest on other (give details below):</t>
  </si>
  <si>
    <t>Interest Expense (excluding SDWBA)</t>
  </si>
  <si>
    <t>Interest Expense (SDWBA)</t>
  </si>
  <si>
    <t>Accumulated Amortization of Contributions (negative number)</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</si>
  <si>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</si>
  <si>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</si>
  <si>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Complete the statements by filling in the uncolored boxes where appropriate.</t>
  </si>
  <si>
    <t>and identified by a light coloring of the box. Uncolored boxes can be manually filled.</t>
  </si>
  <si>
    <t>auto-fill the appropriate boxes in the balance sheet/income statement. Total and subtotal</t>
  </si>
  <si>
    <t>boxes are automatically summed in Excel. Auto-filled and summed boxes are Excel locked</t>
  </si>
  <si>
    <t>amounts, enter whole dollars.</t>
  </si>
  <si>
    <t xml:space="preserve">Insert the words "none" or "not applicable" or "n/a" when appropriate.  When entering dollar </t>
  </si>
  <si>
    <t>The Declaration on Page 22 must be signed by an authorized officer, partner, or owner.</t>
  </si>
  <si>
    <t>Transfers to Acct. 265 - Contributions in Aid of Construction</t>
  </si>
  <si>
    <t>505 VAN NESS AVENUE, ROOM 3200</t>
  </si>
  <si>
    <t>Based on the information and filings required in D.00-07-018, D.03-04-028, and D.04-12-023, provide the following information by each individual non-tariffed good and service provided in 2019:</t>
  </si>
  <si>
    <t>Please provide the following information relating to Facility Fees collected for the calendar year 2019,</t>
  </si>
  <si>
    <t>FOR THE YEAR ENDED DECEMBER 31, 2020</t>
  </si>
  <si>
    <r>
      <t>NO LATER THAN APRIL 30, 2021</t>
    </r>
    <r>
      <rPr>
        <sz val="12"/>
        <rFont val="Arial"/>
        <family val="2"/>
      </rPr>
      <t>, with:</t>
    </r>
  </si>
  <si>
    <t>REPORT MUST BE FILED NO LATER THAN APRIL 30, 2021</t>
  </si>
  <si>
    <t>and the operations of its property for the period of January 1, 2020 through December 31, 2020.</t>
  </si>
  <si>
    <t>This report must cover the calendar year from January 1, 2020 through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</si>
</sst>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409]mmmm\ d\,\ yyyy;@"/>
  </numFmts>
  <fonts count="28"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16">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2" fillId="0" borderId="0" xfId="0" applyFont="1" applyBorder="1" applyAlignment="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 fillId="0" borderId="0" xfId="0" applyFont="1" applyBorder="1" applyAlignment="1"/>
    <xf numFmtId="0" fontId="1" fillId="0" borderId="18" xfId="0" applyFont="1" applyBorder="1" applyAlignment="1">
      <alignment horizontal="center"/>
    </xf>
    <xf numFmtId="0" fontId="1" fillId="0" borderId="17" xfId="0" applyFont="1" applyBorder="1" applyAlignment="1">
      <alignment horizontal="center"/>
    </xf>
    <xf numFmtId="0" fontId="1" fillId="0" borderId="30" xfId="0" applyFont="1" applyBorder="1" applyAlignment="1">
      <alignment horizontal="center"/>
    </xf>
    <xf numFmtId="0" fontId="1" fillId="0" borderId="15" xfId="0"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5" fillId="0" borderId="6" xfId="7" applyFont="1" applyBorder="1" applyAlignment="1">
      <alignment horizontal="centerContinuous"/>
    </xf>
    <xf numFmtId="0" fontId="1" fillId="0" borderId="35" xfId="7" applyFont="1" applyBorder="1"/>
    <xf numFmtId="0" fontId="1" fillId="0" borderId="36" xfId="7" applyFont="1" applyBorder="1"/>
    <xf numFmtId="0" fontId="1" fillId="0" borderId="37" xfId="7" applyFont="1" applyBorder="1"/>
    <xf numFmtId="0" fontId="9" fillId="0" borderId="0" xfId="0" applyFont="1" applyAlignment="1">
      <alignment horizontal="left"/>
    </xf>
    <xf numFmtId="0" fontId="9" fillId="0" borderId="0" xfId="0" applyFont="1" applyAlignment="1">
      <alignment horizontal="right"/>
    </xf>
    <xf numFmtId="0" fontId="1" fillId="0" borderId="0" xfId="0" quotePrefix="1" applyFont="1" applyAlignment="1">
      <alignment horizontal="justify" vertical="justify"/>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0" xfId="0" quotePrefix="1" applyFont="1" applyAlignment="1">
      <alignment horizontal="justify"/>
    </xf>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12" fontId="1" fillId="0" borderId="8" xfId="0" applyNumberFormat="1" applyFont="1" applyBorder="1" applyAlignment="1">
      <alignment horizontal="left"/>
    </xf>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49" fontId="1" fillId="0" borderId="9" xfId="0" applyNumberFormat="1" applyFont="1" applyBorder="1" applyAlignment="1" applyProtection="1">
      <alignment horizontal="left"/>
      <protection locked="0"/>
    </xf>
    <xf numFmtId="49" fontId="1" fillId="0" borderId="29" xfId="0" applyNumberFormat="1" applyFont="1" applyBorder="1" applyProtection="1">
      <protection locked="0"/>
    </xf>
    <xf numFmtId="0" fontId="1" fillId="0" borderId="30" xfId="0" applyFont="1" applyBorder="1" applyAlignment="1" applyProtection="1">
      <alignment horizontal="center"/>
      <protection locked="0"/>
    </xf>
    <xf numFmtId="0" fontId="1" fillId="0" borderId="27" xfId="0"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41" fontId="1" fillId="0" borderId="4" xfId="0" applyNumberFormat="1" applyFont="1" applyBorder="1" applyAlignment="1" applyProtection="1">
      <alignment horizontal="center"/>
      <protection locked="0"/>
    </xf>
    <xf numFmtId="41" fontId="1" fillId="0" borderId="23" xfId="0" applyNumberFormat="1" applyFont="1" applyBorder="1" applyAlignment="1" applyProtection="1">
      <alignment horizontal="center"/>
      <protection locked="0"/>
    </xf>
    <xf numFmtId="42" fontId="1" fillId="3" borderId="4" xfId="0" applyNumberFormat="1" applyFont="1" applyFill="1" applyBorder="1" applyAlignment="1" applyProtection="1">
      <alignment horizontal="left"/>
    </xf>
    <xf numFmtId="49" fontId="1" fillId="0" borderId="8" xfId="0" quotePrefix="1" applyNumberFormat="1" applyFont="1" applyBorder="1" applyAlignment="1" applyProtection="1">
      <alignment horizontal="left"/>
      <protection locked="0"/>
    </xf>
    <xf numFmtId="0" fontId="1" fillId="0" borderId="9" xfId="0"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1" fillId="0" borderId="31" xfId="0" applyFont="1" applyBorder="1" applyProtection="1">
      <protection locked="0"/>
    </xf>
    <xf numFmtId="165" fontId="1" fillId="0" borderId="4" xfId="0" applyNumberFormat="1" applyFont="1" applyBorder="1" applyAlignment="1" applyProtection="1">
      <alignment horizontal="center"/>
      <protection locked="0"/>
    </xf>
    <xf numFmtId="165" fontId="1" fillId="0" borderId="31" xfId="0" applyNumberFormat="1" applyFont="1" applyBorder="1" applyAlignment="1" applyProtection="1">
      <alignment horizontal="center"/>
      <protection locked="0"/>
    </xf>
    <xf numFmtId="165" fontId="1" fillId="0" borderId="31" xfId="0" applyNumberFormat="1" applyFont="1" applyBorder="1" applyProtection="1">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Protection="1">
      <protection locked="0"/>
    </xf>
    <xf numFmtId="0" fontId="1" fillId="0" borderId="31" xfId="0" applyFont="1" applyBorder="1" applyAlignment="1" applyProtection="1">
      <alignment horizontal="center"/>
    </xf>
    <xf numFmtId="42" fontId="1" fillId="0" borderId="31" xfId="0" applyNumberFormat="1" applyFont="1" applyBorder="1" applyProtection="1">
      <protection locked="0"/>
    </xf>
    <xf numFmtId="10" fontId="1" fillId="0" borderId="31" xfId="0" applyNumberFormat="1" applyFont="1" applyBorder="1" applyProtection="1">
      <protection locked="0"/>
    </xf>
    <xf numFmtId="49" fontId="1" fillId="0" borderId="31" xfId="0" applyNumberFormat="1" applyFont="1" applyBorder="1" applyAlignment="1" applyProtection="1">
      <alignment horizontal="center"/>
      <protection locked="0"/>
    </xf>
    <xf numFmtId="0" fontId="1" fillId="0" borderId="8" xfId="0" applyFont="1" applyBorder="1" applyProtection="1">
      <protection locked="0"/>
    </xf>
    <xf numFmtId="0" fontId="1" fillId="0" borderId="10" xfId="0" applyFont="1" applyBorder="1" applyProtection="1">
      <protection locked="0"/>
    </xf>
    <xf numFmtId="0" fontId="1" fillId="0" borderId="4" xfId="0" applyFont="1" applyBorder="1" applyAlignment="1" applyProtection="1">
      <alignment horizontal="right"/>
      <protection locked="0"/>
    </xf>
    <xf numFmtId="0" fontId="1" fillId="0" borderId="31" xfId="0" applyFont="1" applyBorder="1" applyAlignment="1" applyProtection="1">
      <alignment horizontal="right"/>
      <protection locked="0"/>
    </xf>
    <xf numFmtId="41" fontId="1" fillId="0" borderId="5"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0" xfId="0" applyNumberFormat="1" applyFont="1" applyBorder="1" applyAlignment="1" applyProtection="1">
      <protection locked="0"/>
    </xf>
    <xf numFmtId="41" fontId="1" fillId="3" borderId="11" xfId="0" applyNumberFormat="1" applyFont="1" applyFill="1" applyBorder="1" applyProtection="1"/>
    <xf numFmtId="0" fontId="1" fillId="0" borderId="9" xfId="0" applyFont="1" applyBorder="1" applyAlignment="1"/>
    <xf numFmtId="41" fontId="1" fillId="0" borderId="4" xfId="0" applyNumberFormat="1" applyFont="1" applyFill="1" applyBorder="1" applyAlignment="1" applyProtection="1">
      <alignment horizontal="left"/>
      <protection locked="0"/>
    </xf>
    <xf numFmtId="41" fontId="1" fillId="0" borderId="31" xfId="0" applyNumberFormat="1" applyFont="1" applyFill="1" applyBorder="1" applyAlignment="1" applyProtection="1">
      <alignment horizontal="left"/>
      <protection locked="0"/>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1" fillId="0" borderId="23" xfId="7" applyFont="1" applyBorder="1" applyAlignment="1" applyProtection="1">
      <alignment horizontal="center"/>
    </xf>
    <xf numFmtId="0" fontId="2" fillId="0" borderId="23" xfId="7" applyFont="1" applyBorder="1" applyAlignment="1" applyProtection="1">
      <alignment horizontal="center"/>
      <protection locked="0"/>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23" xfId="0" applyFont="1" applyBorder="1" applyAlignment="1" applyProtection="1">
      <alignment horizontal="left"/>
      <protection locked="0"/>
    </xf>
    <xf numFmtId="0" fontId="1" fillId="0" borderId="29" xfId="0" applyFont="1" applyBorder="1" applyAlignment="1">
      <alignment horizontal="center"/>
    </xf>
    <xf numFmtId="0" fontId="1" fillId="0" borderId="23" xfId="0" applyFont="1" applyBorder="1" applyAlignment="1" applyProtection="1">
      <alignment horizontal="center"/>
      <protection locked="0"/>
    </xf>
    <xf numFmtId="0" fontId="1" fillId="0" borderId="23" xfId="0" applyFont="1" applyBorder="1" applyAlignment="1" applyProtection="1">
      <protection locked="0"/>
    </xf>
    <xf numFmtId="0" fontId="1" fillId="0" borderId="23" xfId="1" applyFont="1" applyBorder="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166" fontId="1" fillId="0" borderId="23" xfId="0" applyNumberFormat="1" applyFont="1" applyBorder="1" applyAlignment="1" applyProtection="1">
      <alignment horizontal="center"/>
      <protection locked="0"/>
    </xf>
    <xf numFmtId="0" fontId="1" fillId="0" borderId="0" xfId="0" applyFont="1" applyAlignment="1">
      <alignment horizontal="center"/>
    </xf>
    <xf numFmtId="0" fontId="1" fillId="0" borderId="0" xfId="0" applyFont="1" applyBorder="1" applyAlignment="1"/>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10" xfId="0" applyFont="1" applyBorder="1" applyAlignment="1"/>
    <xf numFmtId="0" fontId="1"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1" fillId="0" borderId="29" xfId="0"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 fillId="0" borderId="10" xfId="0" applyFont="1" applyBorder="1" applyAlignment="1">
      <alignment horizontal="right"/>
    </xf>
    <xf numFmtId="0" fontId="1" fillId="0" borderId="0" xfId="0" applyFont="1" applyBorder="1" applyAlignment="1">
      <alignment horizontal="left"/>
    </xf>
    <xf numFmtId="49" fontId="1" fillId="0" borderId="8" xfId="0" applyNumberFormat="1" applyFont="1" applyBorder="1" applyAlignment="1" applyProtection="1">
      <alignment horizontal="left"/>
    </xf>
    <xf numFmtId="49" fontId="27" fillId="0" borderId="9" xfId="0" applyNumberFormat="1" applyFont="1" applyBorder="1" applyAlignment="1" applyProtection="1">
      <alignment horizontal="left"/>
    </xf>
    <xf numFmtId="49" fontId="27" fillId="0" borderId="10"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pplyProtection="1">
      <protection locked="0"/>
    </xf>
    <xf numFmtId="0" fontId="1" fillId="0" borderId="9" xfId="0" applyFont="1" applyBorder="1" applyAlignment="1" applyProtection="1">
      <protection locked="0"/>
    </xf>
    <xf numFmtId="0" fontId="1" fillId="0" borderId="10" xfId="0" applyFont="1" applyBorder="1" applyAlignment="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165" fontId="1" fillId="0" borderId="23" xfId="0" applyNumberFormat="1" applyFont="1" applyBorder="1" applyAlignment="1" applyProtection="1">
      <alignment horizontal="left"/>
      <protection locked="0"/>
    </xf>
    <xf numFmtId="41" fontId="1" fillId="3" borderId="23" xfId="0" applyNumberFormat="1" applyFont="1" applyFill="1" applyBorder="1" applyAlignment="1" applyProtection="1">
      <alignment horizontal="right"/>
    </xf>
    <xf numFmtId="0" fontId="1" fillId="0" borderId="23"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9" fillId="0" borderId="0" xfId="0" applyFont="1" applyAlignment="1">
      <alignment horizontal="center"/>
    </xf>
    <xf numFmtId="0" fontId="9" fillId="0" borderId="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7 AR D cov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9"/>
  <sheetViews>
    <sheetView tabSelected="1" topLeftCell="A33" zoomScaleNormal="100" workbookViewId="0">
      <selection activeCell="A36" sqref="A36:J36"/>
    </sheetView>
  </sheetViews>
  <sheetFormatPr defaultRowHeight="12.75" x14ac:dyDescent="0.2"/>
  <cols>
    <col min="1" max="1" width="4.42578125" style="302" customWidth="1"/>
    <col min="2" max="16384" width="9.140625" style="302"/>
  </cols>
  <sheetData>
    <row r="1" spans="1:10" ht="15" customHeight="1" thickTop="1" x14ac:dyDescent="0.2">
      <c r="A1" s="528" t="s">
        <v>209</v>
      </c>
      <c r="B1" s="529"/>
      <c r="C1" s="529"/>
      <c r="D1" s="530"/>
      <c r="E1" s="300"/>
      <c r="F1" s="300"/>
      <c r="G1" s="300"/>
      <c r="H1" s="300"/>
      <c r="I1" s="300"/>
      <c r="J1" s="301"/>
    </row>
    <row r="2" spans="1:10" ht="20.25" x14ac:dyDescent="0.3">
      <c r="A2" s="531" t="s">
        <v>210</v>
      </c>
      <c r="B2" s="532"/>
      <c r="C2" s="532"/>
      <c r="D2" s="533"/>
      <c r="E2" s="304"/>
      <c r="F2" s="304"/>
      <c r="G2" s="306" t="s">
        <v>480</v>
      </c>
      <c r="H2" s="307"/>
      <c r="I2" s="307"/>
      <c r="J2" s="308"/>
    </row>
    <row r="3" spans="1:10" ht="3" customHeight="1" x14ac:dyDescent="0.3">
      <c r="A3" s="303"/>
      <c r="B3" s="304"/>
      <c r="C3" s="304"/>
      <c r="D3" s="305"/>
      <c r="E3" s="304"/>
      <c r="F3" s="304"/>
      <c r="G3" s="306"/>
      <c r="H3" s="307"/>
      <c r="I3" s="307"/>
      <c r="J3" s="308"/>
    </row>
    <row r="4" spans="1:10" ht="20.25" x14ac:dyDescent="0.3">
      <c r="A4" s="309"/>
      <c r="B4" s="310"/>
      <c r="C4" s="310"/>
      <c r="D4" s="311"/>
      <c r="E4" s="304"/>
      <c r="F4" s="304"/>
      <c r="G4" s="306" t="s">
        <v>211</v>
      </c>
      <c r="H4" s="307"/>
      <c r="I4" s="307"/>
      <c r="J4" s="308"/>
    </row>
    <row r="5" spans="1:10" x14ac:dyDescent="0.2">
      <c r="A5" s="303"/>
      <c r="B5" s="304"/>
      <c r="C5" s="304"/>
      <c r="D5" s="304"/>
      <c r="E5" s="304"/>
      <c r="F5" s="304"/>
      <c r="G5" s="304"/>
      <c r="H5" s="304"/>
      <c r="I5" s="304"/>
      <c r="J5" s="308"/>
    </row>
    <row r="6" spans="1:10" x14ac:dyDescent="0.2">
      <c r="A6" s="312" t="s">
        <v>212</v>
      </c>
      <c r="B6" s="534"/>
      <c r="C6" s="534"/>
      <c r="D6" s="304"/>
      <c r="E6" s="304"/>
      <c r="F6" s="304"/>
      <c r="G6" s="304"/>
      <c r="H6" s="304"/>
      <c r="I6" s="304"/>
      <c r="J6" s="308"/>
    </row>
    <row r="7" spans="1:10" x14ac:dyDescent="0.2">
      <c r="A7" s="303"/>
      <c r="B7" s="304"/>
      <c r="C7" s="304"/>
      <c r="D7" s="304"/>
      <c r="E7" s="304"/>
      <c r="F7" s="304"/>
      <c r="G7" s="304"/>
      <c r="H7" s="304"/>
      <c r="I7" s="304"/>
      <c r="J7" s="308"/>
    </row>
    <row r="8" spans="1:10" x14ac:dyDescent="0.2">
      <c r="A8" s="303"/>
      <c r="B8" s="304"/>
      <c r="C8" s="304"/>
      <c r="D8" s="304"/>
      <c r="E8" s="304"/>
      <c r="F8" s="304"/>
      <c r="G8" s="304"/>
      <c r="H8" s="304"/>
      <c r="I8" s="304"/>
      <c r="J8" s="308"/>
    </row>
    <row r="9" spans="1:10" x14ac:dyDescent="0.2">
      <c r="A9" s="303"/>
      <c r="B9" s="304"/>
      <c r="C9" s="304"/>
      <c r="D9" s="304"/>
      <c r="E9" s="304"/>
      <c r="F9" s="304"/>
      <c r="G9" s="304"/>
      <c r="H9" s="304"/>
      <c r="I9" s="304"/>
      <c r="J9" s="308"/>
    </row>
    <row r="10" spans="1:10" ht="23.25" x14ac:dyDescent="0.35">
      <c r="A10" s="550">
        <v>2020</v>
      </c>
      <c r="B10" s="551"/>
      <c r="C10" s="551"/>
      <c r="D10" s="551"/>
      <c r="E10" s="551"/>
      <c r="F10" s="551"/>
      <c r="G10" s="551"/>
      <c r="H10" s="551"/>
      <c r="I10" s="551"/>
      <c r="J10" s="552"/>
    </row>
    <row r="11" spans="1:10" ht="23.25" x14ac:dyDescent="0.35">
      <c r="A11" s="550" t="s">
        <v>213</v>
      </c>
      <c r="B11" s="551"/>
      <c r="C11" s="551"/>
      <c r="D11" s="551"/>
      <c r="E11" s="551"/>
      <c r="F11" s="551"/>
      <c r="G11" s="551"/>
      <c r="H11" s="551"/>
      <c r="I11" s="551"/>
      <c r="J11" s="552"/>
    </row>
    <row r="12" spans="1:10" ht="23.25" x14ac:dyDescent="0.35">
      <c r="A12" s="550" t="s">
        <v>214</v>
      </c>
      <c r="B12" s="551"/>
      <c r="C12" s="551"/>
      <c r="D12" s="551"/>
      <c r="E12" s="551"/>
      <c r="F12" s="551"/>
      <c r="G12" s="551"/>
      <c r="H12" s="551"/>
      <c r="I12" s="551"/>
      <c r="J12" s="552"/>
    </row>
    <row r="13" spans="1:10" ht="18" x14ac:dyDescent="0.25">
      <c r="A13" s="313"/>
      <c r="B13" s="314"/>
      <c r="C13" s="314"/>
      <c r="D13" s="314"/>
      <c r="E13" s="314"/>
      <c r="F13" s="314"/>
      <c r="G13" s="314"/>
      <c r="H13" s="314"/>
      <c r="I13" s="307"/>
      <c r="J13" s="308"/>
    </row>
    <row r="14" spans="1:10" ht="18" x14ac:dyDescent="0.25">
      <c r="A14" s="313"/>
      <c r="B14" s="314"/>
      <c r="C14" s="314"/>
      <c r="D14" s="314"/>
      <c r="E14" s="314"/>
      <c r="F14" s="314"/>
      <c r="G14" s="314"/>
      <c r="H14" s="314"/>
      <c r="I14" s="307"/>
      <c r="J14" s="308"/>
    </row>
    <row r="15" spans="1:10" x14ac:dyDescent="0.2">
      <c r="A15" s="303"/>
      <c r="B15" s="553"/>
      <c r="C15" s="553"/>
      <c r="D15" s="553"/>
      <c r="E15" s="553"/>
      <c r="F15" s="553"/>
      <c r="G15" s="553"/>
      <c r="H15" s="553"/>
      <c r="I15" s="553"/>
      <c r="J15" s="308"/>
    </row>
    <row r="16" spans="1:10" x14ac:dyDescent="0.2">
      <c r="A16" s="303"/>
      <c r="B16" s="304"/>
      <c r="C16" s="304"/>
      <c r="D16" s="304"/>
      <c r="E16" s="304"/>
      <c r="F16" s="304"/>
      <c r="G16" s="304"/>
      <c r="H16" s="304"/>
      <c r="I16" s="304"/>
      <c r="J16" s="308"/>
    </row>
    <row r="17" spans="1:10" x14ac:dyDescent="0.2">
      <c r="A17" s="303"/>
      <c r="B17" s="304"/>
      <c r="C17" s="304"/>
      <c r="D17" s="304"/>
      <c r="E17" s="304"/>
      <c r="F17" s="304"/>
      <c r="G17" s="304"/>
      <c r="H17" s="304"/>
      <c r="I17" s="304"/>
      <c r="J17" s="308"/>
    </row>
    <row r="18" spans="1:10" ht="15" x14ac:dyDescent="0.2">
      <c r="A18" s="303"/>
      <c r="B18" s="554"/>
      <c r="C18" s="554"/>
      <c r="D18" s="554"/>
      <c r="E18" s="554"/>
      <c r="F18" s="554"/>
      <c r="G18" s="554"/>
      <c r="H18" s="554"/>
      <c r="I18" s="554"/>
      <c r="J18" s="308"/>
    </row>
    <row r="19" spans="1:10" x14ac:dyDescent="0.2">
      <c r="A19" s="303"/>
      <c r="B19" s="558" t="s">
        <v>105</v>
      </c>
      <c r="C19" s="558"/>
      <c r="D19" s="558"/>
      <c r="E19" s="558"/>
      <c r="F19" s="558"/>
      <c r="G19" s="558"/>
      <c r="H19" s="558"/>
      <c r="I19" s="558"/>
      <c r="J19" s="315"/>
    </row>
    <row r="20" spans="1:10" x14ac:dyDescent="0.2">
      <c r="A20" s="303"/>
      <c r="B20" s="304"/>
      <c r="C20" s="304"/>
      <c r="D20" s="304"/>
      <c r="E20" s="304"/>
      <c r="F20" s="304"/>
      <c r="G20" s="304"/>
      <c r="H20" s="304"/>
      <c r="I20" s="304"/>
      <c r="J20" s="308"/>
    </row>
    <row r="21" spans="1:10" x14ac:dyDescent="0.2">
      <c r="A21" s="303"/>
      <c r="B21" s="310"/>
      <c r="C21" s="310"/>
      <c r="D21" s="310"/>
      <c r="E21" s="310"/>
      <c r="F21" s="310"/>
      <c r="G21" s="310"/>
      <c r="H21" s="310"/>
      <c r="I21" s="310"/>
      <c r="J21" s="308"/>
    </row>
    <row r="22" spans="1:10" x14ac:dyDescent="0.2">
      <c r="A22" s="303"/>
      <c r="B22" s="304"/>
      <c r="C22" s="304"/>
      <c r="D22" s="304"/>
      <c r="E22" s="304"/>
      <c r="F22" s="304"/>
      <c r="G22" s="304"/>
      <c r="H22" s="304"/>
      <c r="I22" s="304"/>
      <c r="J22" s="308"/>
    </row>
    <row r="23" spans="1:10" x14ac:dyDescent="0.2">
      <c r="A23" s="303"/>
      <c r="B23" s="304"/>
      <c r="C23" s="304"/>
      <c r="D23" s="304"/>
      <c r="E23" s="304"/>
      <c r="F23" s="304"/>
      <c r="G23" s="304"/>
      <c r="H23" s="304"/>
      <c r="I23" s="304"/>
      <c r="J23" s="308"/>
    </row>
    <row r="24" spans="1:10" ht="15" x14ac:dyDescent="0.2">
      <c r="A24" s="303"/>
      <c r="B24" s="554"/>
      <c r="C24" s="554"/>
      <c r="D24" s="554"/>
      <c r="E24" s="554"/>
      <c r="F24" s="554"/>
      <c r="G24" s="554"/>
      <c r="H24" s="554"/>
      <c r="I24" s="554"/>
      <c r="J24" s="308"/>
    </row>
    <row r="25" spans="1:10" x14ac:dyDescent="0.2">
      <c r="A25" s="316"/>
      <c r="B25" s="559" t="s">
        <v>215</v>
      </c>
      <c r="C25" s="559"/>
      <c r="D25" s="559"/>
      <c r="E25" s="559"/>
      <c r="F25" s="559"/>
      <c r="G25" s="559"/>
      <c r="H25" s="559"/>
      <c r="I25" s="317" t="s">
        <v>216</v>
      </c>
      <c r="J25" s="308"/>
    </row>
    <row r="26" spans="1:10" x14ac:dyDescent="0.2">
      <c r="A26" s="303"/>
      <c r="B26" s="304"/>
      <c r="C26" s="304"/>
      <c r="D26" s="304"/>
      <c r="E26" s="304"/>
      <c r="F26" s="304"/>
      <c r="G26" s="304"/>
      <c r="H26" s="304"/>
      <c r="I26" s="304"/>
      <c r="J26" s="308"/>
    </row>
    <row r="27" spans="1:10" x14ac:dyDescent="0.2">
      <c r="A27" s="303"/>
      <c r="B27" s="304"/>
      <c r="C27" s="304"/>
      <c r="D27" s="304"/>
      <c r="E27" s="304"/>
      <c r="F27" s="304"/>
      <c r="G27" s="304"/>
      <c r="H27" s="304"/>
      <c r="I27" s="304"/>
      <c r="J27" s="308"/>
    </row>
    <row r="28" spans="1:10" x14ac:dyDescent="0.2">
      <c r="A28" s="303"/>
      <c r="B28" s="304"/>
      <c r="C28" s="304"/>
      <c r="D28" s="304"/>
      <c r="E28" s="304"/>
      <c r="F28" s="304"/>
      <c r="G28" s="304"/>
      <c r="H28" s="304"/>
      <c r="I28" s="304"/>
      <c r="J28" s="308"/>
    </row>
    <row r="29" spans="1:10" x14ac:dyDescent="0.2">
      <c r="A29" s="303"/>
      <c r="B29" s="304"/>
      <c r="C29" s="304"/>
      <c r="D29" s="304"/>
      <c r="E29" s="304"/>
      <c r="F29" s="304"/>
      <c r="G29" s="304"/>
      <c r="H29" s="304"/>
      <c r="I29" s="304"/>
      <c r="J29" s="308"/>
    </row>
    <row r="30" spans="1:10" ht="23.25" x14ac:dyDescent="0.35">
      <c r="A30" s="318" t="s">
        <v>217</v>
      </c>
      <c r="B30" s="307"/>
      <c r="C30" s="307"/>
      <c r="D30" s="307"/>
      <c r="E30" s="307"/>
      <c r="F30" s="307"/>
      <c r="G30" s="307"/>
      <c r="H30" s="307"/>
      <c r="I30" s="307"/>
      <c r="J30" s="315"/>
    </row>
    <row r="31" spans="1:10" ht="23.25" x14ac:dyDescent="0.35">
      <c r="A31" s="318" t="s">
        <v>218</v>
      </c>
      <c r="B31" s="307"/>
      <c r="C31" s="307"/>
      <c r="D31" s="307"/>
      <c r="E31" s="307"/>
      <c r="F31" s="307"/>
      <c r="G31" s="307"/>
      <c r="H31" s="307"/>
      <c r="I31" s="307"/>
      <c r="J31" s="315"/>
    </row>
    <row r="32" spans="1:10" ht="23.25" x14ac:dyDescent="0.35">
      <c r="A32" s="318" t="s">
        <v>219</v>
      </c>
      <c r="B32" s="307"/>
      <c r="C32" s="307"/>
      <c r="D32" s="307"/>
      <c r="E32" s="307"/>
      <c r="F32" s="307"/>
      <c r="G32" s="307"/>
      <c r="H32" s="307"/>
      <c r="I32" s="307"/>
      <c r="J32" s="315"/>
    </row>
    <row r="33" spans="1:10" ht="23.25" x14ac:dyDescent="0.35">
      <c r="A33" s="550" t="s">
        <v>715</v>
      </c>
      <c r="B33" s="551"/>
      <c r="C33" s="551"/>
      <c r="D33" s="551"/>
      <c r="E33" s="551"/>
      <c r="F33" s="551"/>
      <c r="G33" s="551"/>
      <c r="H33" s="551"/>
      <c r="I33" s="551"/>
      <c r="J33" s="552"/>
    </row>
    <row r="34" spans="1:10" x14ac:dyDescent="0.2">
      <c r="A34" s="303"/>
      <c r="B34" s="304"/>
      <c r="C34" s="304"/>
      <c r="D34" s="304"/>
      <c r="E34" s="304"/>
      <c r="F34" s="304"/>
      <c r="G34" s="304"/>
      <c r="H34" s="304"/>
      <c r="I34" s="304"/>
      <c r="J34" s="308"/>
    </row>
    <row r="35" spans="1:10" x14ac:dyDescent="0.2">
      <c r="A35" s="303"/>
      <c r="B35" s="304"/>
      <c r="C35" s="304"/>
      <c r="D35" s="304"/>
      <c r="E35" s="304"/>
      <c r="F35" s="304"/>
      <c r="G35" s="304"/>
      <c r="H35" s="304"/>
      <c r="I35" s="304"/>
      <c r="J35" s="308"/>
    </row>
    <row r="36" spans="1:10" ht="16.5" customHeight="1" x14ac:dyDescent="0.2">
      <c r="A36" s="555" t="s">
        <v>717</v>
      </c>
      <c r="B36" s="556"/>
      <c r="C36" s="556"/>
      <c r="D36" s="556"/>
      <c r="E36" s="556"/>
      <c r="F36" s="556"/>
      <c r="G36" s="556"/>
      <c r="H36" s="556"/>
      <c r="I36" s="556"/>
      <c r="J36" s="557"/>
    </row>
    <row r="37" spans="1:10" x14ac:dyDescent="0.2">
      <c r="A37" s="303"/>
      <c r="B37" s="304"/>
      <c r="C37" s="304"/>
      <c r="D37" s="304"/>
      <c r="E37" s="304"/>
      <c r="F37" s="304"/>
      <c r="G37" s="304"/>
      <c r="H37" s="304"/>
      <c r="I37" s="304"/>
      <c r="J37" s="308"/>
    </row>
    <row r="38" spans="1:10" x14ac:dyDescent="0.2">
      <c r="A38" s="303"/>
      <c r="B38" s="304"/>
      <c r="C38" s="304"/>
      <c r="D38" s="304"/>
      <c r="E38" s="304"/>
      <c r="F38" s="304"/>
      <c r="G38" s="304"/>
      <c r="H38" s="304"/>
      <c r="I38" s="304"/>
      <c r="J38" s="308"/>
    </row>
    <row r="39" spans="1:10" x14ac:dyDescent="0.2">
      <c r="A39" s="303"/>
      <c r="B39" s="304"/>
      <c r="C39" s="304"/>
      <c r="D39" s="304"/>
      <c r="E39" s="304"/>
      <c r="F39" s="304"/>
      <c r="G39" s="304"/>
      <c r="H39" s="304"/>
      <c r="I39" s="304"/>
      <c r="J39" s="308"/>
    </row>
    <row r="40" spans="1:10" ht="13.5" thickBot="1" x14ac:dyDescent="0.25">
      <c r="A40" s="319"/>
      <c r="B40" s="320"/>
      <c r="C40" s="320"/>
      <c r="D40" s="320"/>
      <c r="E40" s="320"/>
      <c r="F40" s="320"/>
      <c r="G40" s="320"/>
      <c r="H40" s="320"/>
      <c r="I40" s="320"/>
      <c r="J40" s="321"/>
    </row>
    <row r="41" spans="1:10" ht="13.5" thickTop="1" x14ac:dyDescent="0.2">
      <c r="A41" s="304"/>
      <c r="B41" s="304"/>
      <c r="C41" s="304"/>
      <c r="D41" s="304"/>
      <c r="E41" s="304"/>
      <c r="F41" s="304"/>
      <c r="G41" s="304"/>
      <c r="H41" s="304"/>
      <c r="I41" s="304"/>
    </row>
    <row r="42" spans="1:10" x14ac:dyDescent="0.2">
      <c r="A42" s="304"/>
      <c r="B42" s="304"/>
      <c r="C42" s="304"/>
      <c r="D42" s="304"/>
      <c r="E42" s="304"/>
      <c r="F42" s="304"/>
      <c r="G42" s="304"/>
      <c r="H42" s="304"/>
      <c r="I42" s="304"/>
    </row>
    <row r="43" spans="1:10" x14ac:dyDescent="0.2">
      <c r="A43" s="304"/>
      <c r="B43" s="304"/>
      <c r="C43" s="304"/>
      <c r="D43" s="304"/>
      <c r="E43" s="304"/>
      <c r="F43" s="304"/>
      <c r="G43" s="304"/>
      <c r="H43" s="304"/>
      <c r="I43" s="304"/>
    </row>
    <row r="44" spans="1:10" x14ac:dyDescent="0.2">
      <c r="A44" s="304"/>
      <c r="B44" s="304"/>
      <c r="C44" s="304"/>
      <c r="D44" s="304"/>
      <c r="E44" s="304"/>
      <c r="F44" s="304"/>
      <c r="G44" s="304"/>
      <c r="H44" s="304"/>
      <c r="I44" s="304"/>
    </row>
    <row r="45" spans="1:10" x14ac:dyDescent="0.2">
      <c r="A45" s="304"/>
      <c r="B45" s="304"/>
      <c r="C45" s="304"/>
      <c r="D45" s="304"/>
      <c r="E45" s="304"/>
      <c r="F45" s="304"/>
      <c r="G45" s="304"/>
      <c r="H45" s="304"/>
      <c r="I45" s="304"/>
    </row>
    <row r="46" spans="1:10" x14ac:dyDescent="0.2">
      <c r="A46" s="304"/>
      <c r="B46" s="304"/>
      <c r="C46" s="304"/>
      <c r="D46" s="304"/>
      <c r="E46" s="304"/>
      <c r="F46" s="304"/>
      <c r="G46" s="304"/>
      <c r="H46" s="304"/>
      <c r="I46" s="304"/>
    </row>
    <row r="47" spans="1:10" x14ac:dyDescent="0.2">
      <c r="A47" s="304"/>
      <c r="B47" s="304"/>
      <c r="C47" s="304"/>
      <c r="D47" s="304"/>
      <c r="E47" s="304"/>
      <c r="F47" s="304"/>
      <c r="G47" s="304"/>
      <c r="H47" s="304"/>
      <c r="I47" s="304"/>
    </row>
    <row r="48" spans="1:10" x14ac:dyDescent="0.2">
      <c r="A48" s="304"/>
      <c r="B48" s="304"/>
      <c r="C48" s="304"/>
      <c r="D48" s="304"/>
      <c r="E48" s="304"/>
      <c r="F48" s="304"/>
      <c r="G48" s="304"/>
      <c r="H48" s="304"/>
      <c r="I48" s="304"/>
    </row>
    <row r="49" spans="1:9" x14ac:dyDescent="0.2">
      <c r="A49" s="304"/>
      <c r="B49" s="304"/>
      <c r="C49" s="304"/>
      <c r="D49" s="304"/>
      <c r="E49" s="304"/>
      <c r="F49" s="304"/>
      <c r="G49" s="304"/>
      <c r="H49" s="304"/>
      <c r="I49" s="304"/>
    </row>
  </sheetData>
  <mergeCells count="10">
    <mergeCell ref="A10:J10"/>
    <mergeCell ref="B15:I15"/>
    <mergeCell ref="B18:I18"/>
    <mergeCell ref="A36:J36"/>
    <mergeCell ref="A11:J11"/>
    <mergeCell ref="B19:I19"/>
    <mergeCell ref="A12:J12"/>
    <mergeCell ref="A33:J33"/>
    <mergeCell ref="B25:H25"/>
    <mergeCell ref="B24:I24"/>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38"/>
  <sheetViews>
    <sheetView topLeftCell="A13" zoomScaleNormal="100" workbookViewId="0">
      <selection activeCell="D1" sqref="D1"/>
    </sheetView>
  </sheetViews>
  <sheetFormatPr defaultRowHeight="14.25" x14ac:dyDescent="0.2"/>
  <cols>
    <col min="1" max="1" width="92.28515625" style="25" customWidth="1"/>
    <col min="2" max="2" width="9.140625" style="26"/>
    <col min="3" max="16384" width="9.140625" style="25"/>
  </cols>
  <sheetData>
    <row r="1" spans="1:12" ht="18" x14ac:dyDescent="0.25">
      <c r="A1" s="560" t="s">
        <v>3</v>
      </c>
      <c r="B1" s="560"/>
    </row>
    <row r="3" spans="1:12" x14ac:dyDescent="0.2">
      <c r="B3" s="469" t="s">
        <v>4</v>
      </c>
    </row>
    <row r="4" spans="1:12" ht="15.75" customHeight="1" x14ac:dyDescent="0.2">
      <c r="A4" s="25" t="s">
        <v>481</v>
      </c>
      <c r="B4" s="464">
        <v>3</v>
      </c>
    </row>
    <row r="5" spans="1:12" ht="15.75" customHeight="1" x14ac:dyDescent="0.2">
      <c r="A5" s="59" t="s">
        <v>5</v>
      </c>
      <c r="B5" s="464">
        <v>4</v>
      </c>
    </row>
    <row r="6" spans="1:12" ht="15.75" customHeight="1" x14ac:dyDescent="0.2">
      <c r="A6" s="59" t="s">
        <v>177</v>
      </c>
      <c r="B6" s="464">
        <v>5</v>
      </c>
    </row>
    <row r="7" spans="1:12" ht="15.75" customHeight="1" x14ac:dyDescent="0.2">
      <c r="A7" s="59" t="s">
        <v>482</v>
      </c>
      <c r="B7" s="465" t="s">
        <v>647</v>
      </c>
      <c r="D7" s="59"/>
      <c r="E7" s="59"/>
      <c r="F7" s="59"/>
      <c r="G7" s="59"/>
      <c r="H7" s="59"/>
      <c r="I7" s="59"/>
      <c r="J7" s="59"/>
      <c r="K7" s="59"/>
      <c r="L7" s="59"/>
    </row>
    <row r="8" spans="1:12" ht="15.75" customHeight="1" x14ac:dyDescent="0.2">
      <c r="A8" s="59" t="s">
        <v>662</v>
      </c>
      <c r="B8" s="465">
        <v>8</v>
      </c>
      <c r="D8" s="59"/>
      <c r="E8" s="59"/>
      <c r="F8" s="59"/>
      <c r="G8" s="59"/>
      <c r="H8" s="59"/>
      <c r="I8" s="59"/>
      <c r="J8" s="59"/>
      <c r="K8" s="59"/>
      <c r="L8" s="59"/>
    </row>
    <row r="9" spans="1:12" ht="15.75" customHeight="1" x14ac:dyDescent="0.2">
      <c r="A9" s="60" t="s">
        <v>648</v>
      </c>
      <c r="B9" s="470">
        <v>8</v>
      </c>
      <c r="C9" s="279"/>
      <c r="D9" s="279"/>
      <c r="E9" s="279"/>
      <c r="F9" s="279"/>
      <c r="G9" s="279"/>
      <c r="H9" s="279"/>
      <c r="I9" s="279"/>
      <c r="J9" s="279"/>
      <c r="K9" s="59"/>
      <c r="L9" s="59"/>
    </row>
    <row r="10" spans="1:12" ht="15.75" customHeight="1" x14ac:dyDescent="0.2">
      <c r="A10" s="466" t="s">
        <v>649</v>
      </c>
      <c r="B10" s="467">
        <v>9</v>
      </c>
      <c r="C10" s="466"/>
      <c r="D10" s="466"/>
      <c r="E10" s="466"/>
      <c r="F10" s="466"/>
      <c r="G10" s="466"/>
      <c r="H10" s="466"/>
      <c r="I10" s="466"/>
      <c r="J10" s="466"/>
      <c r="K10" s="59"/>
      <c r="L10" s="59"/>
    </row>
    <row r="11" spans="1:12" ht="15.75" customHeight="1" x14ac:dyDescent="0.2">
      <c r="A11" s="466" t="s">
        <v>650</v>
      </c>
      <c r="B11" s="467">
        <v>9</v>
      </c>
      <c r="C11" s="466"/>
      <c r="D11" s="466"/>
      <c r="E11" s="466"/>
      <c r="F11" s="466"/>
      <c r="G11" s="466"/>
      <c r="H11" s="466"/>
      <c r="I11" s="466"/>
      <c r="J11" s="466"/>
      <c r="K11" s="59"/>
      <c r="L11" s="59"/>
    </row>
    <row r="12" spans="1:12" ht="15.75" customHeight="1" x14ac:dyDescent="0.2">
      <c r="A12" s="466" t="s">
        <v>651</v>
      </c>
      <c r="B12" s="467">
        <v>10</v>
      </c>
      <c r="C12" s="466"/>
      <c r="D12" s="466"/>
      <c r="E12" s="466"/>
      <c r="F12" s="466"/>
      <c r="G12" s="466"/>
      <c r="H12" s="466"/>
      <c r="I12" s="466"/>
      <c r="J12" s="466"/>
      <c r="K12" s="466"/>
      <c r="L12" s="59"/>
    </row>
    <row r="13" spans="1:12" ht="15.75" customHeight="1" x14ac:dyDescent="0.2">
      <c r="A13" s="471" t="s">
        <v>652</v>
      </c>
      <c r="B13" s="472">
        <v>11</v>
      </c>
      <c r="C13" s="471"/>
      <c r="D13" s="471"/>
      <c r="E13" s="471"/>
      <c r="F13" s="471"/>
      <c r="G13" s="471"/>
      <c r="H13" s="471"/>
      <c r="I13" s="471"/>
      <c r="J13" s="466"/>
      <c r="K13" s="466"/>
      <c r="L13" s="59"/>
    </row>
    <row r="14" spans="1:12" ht="15.75" customHeight="1" x14ac:dyDescent="0.2">
      <c r="A14" s="471" t="s">
        <v>653</v>
      </c>
      <c r="B14" s="472">
        <v>11</v>
      </c>
      <c r="C14" s="471"/>
      <c r="D14" s="471"/>
      <c r="E14" s="471"/>
      <c r="F14" s="471"/>
      <c r="G14" s="471"/>
      <c r="H14" s="471"/>
      <c r="I14" s="471"/>
      <c r="J14" s="466"/>
      <c r="K14" s="466"/>
      <c r="L14" s="59"/>
    </row>
    <row r="15" spans="1:12" ht="15.75" customHeight="1" x14ac:dyDescent="0.2">
      <c r="A15" s="471" t="s">
        <v>654</v>
      </c>
      <c r="B15" s="472">
        <v>11</v>
      </c>
      <c r="C15" s="471"/>
      <c r="D15" s="471"/>
      <c r="E15" s="471"/>
      <c r="F15" s="471"/>
      <c r="G15" s="471"/>
      <c r="H15" s="471"/>
      <c r="I15" s="471"/>
      <c r="J15" s="466"/>
      <c r="K15" s="466"/>
      <c r="L15" s="59"/>
    </row>
    <row r="16" spans="1:12" ht="15.75" customHeight="1" x14ac:dyDescent="0.2">
      <c r="A16" s="473" t="s">
        <v>655</v>
      </c>
      <c r="B16" s="474">
        <v>12</v>
      </c>
      <c r="C16" s="473"/>
      <c r="D16" s="473"/>
      <c r="E16" s="473"/>
      <c r="F16" s="471"/>
      <c r="G16" s="471"/>
      <c r="H16" s="471"/>
      <c r="I16" s="471"/>
      <c r="J16" s="466"/>
      <c r="K16" s="466"/>
      <c r="L16" s="59"/>
    </row>
    <row r="17" spans="1:12" ht="15.75" customHeight="1" x14ac:dyDescent="0.2">
      <c r="A17" s="466" t="s">
        <v>656</v>
      </c>
      <c r="B17" s="467">
        <v>12</v>
      </c>
      <c r="C17" s="466"/>
      <c r="D17" s="466"/>
      <c r="E17" s="466"/>
      <c r="F17" s="471"/>
      <c r="G17" s="471"/>
      <c r="H17" s="471"/>
      <c r="I17" s="471"/>
      <c r="J17" s="466"/>
      <c r="K17" s="466"/>
      <c r="L17" s="59"/>
    </row>
    <row r="18" spans="1:12" ht="15.75" customHeight="1" x14ac:dyDescent="0.2">
      <c r="A18" s="466" t="s">
        <v>657</v>
      </c>
      <c r="B18" s="467">
        <v>12</v>
      </c>
      <c r="C18" s="466"/>
      <c r="D18" s="466"/>
      <c r="E18" s="466"/>
      <c r="F18" s="471"/>
      <c r="G18" s="471"/>
      <c r="H18" s="471"/>
      <c r="I18" s="471"/>
      <c r="J18" s="466"/>
      <c r="K18" s="466"/>
      <c r="L18" s="59"/>
    </row>
    <row r="19" spans="1:12" ht="15.75" customHeight="1" x14ac:dyDescent="0.2">
      <c r="A19" s="466" t="s">
        <v>658</v>
      </c>
      <c r="B19" s="467">
        <v>13</v>
      </c>
      <c r="C19" s="466"/>
      <c r="D19" s="466"/>
      <c r="E19" s="466"/>
      <c r="F19" s="466"/>
      <c r="G19" s="471"/>
      <c r="H19" s="471"/>
      <c r="I19" s="471"/>
      <c r="J19" s="466"/>
      <c r="K19" s="466"/>
      <c r="L19" s="59"/>
    </row>
    <row r="20" spans="1:12" ht="15.75" customHeight="1" x14ac:dyDescent="0.2">
      <c r="A20" s="475" t="s">
        <v>659</v>
      </c>
      <c r="B20" s="476">
        <v>13</v>
      </c>
      <c r="C20" s="475"/>
      <c r="D20" s="475"/>
      <c r="E20" s="475"/>
      <c r="F20" s="475"/>
      <c r="G20" s="475"/>
      <c r="H20" s="475"/>
      <c r="I20" s="471"/>
      <c r="J20" s="466"/>
      <c r="K20" s="466"/>
      <c r="L20" s="59"/>
    </row>
    <row r="21" spans="1:12" ht="15.75" customHeight="1" x14ac:dyDescent="0.2">
      <c r="A21" s="59" t="s">
        <v>660</v>
      </c>
      <c r="B21" s="464">
        <v>14</v>
      </c>
    </row>
    <row r="22" spans="1:12" ht="15.75" customHeight="1" x14ac:dyDescent="0.2">
      <c r="A22" s="466" t="s">
        <v>661</v>
      </c>
      <c r="B22" s="467">
        <v>15</v>
      </c>
      <c r="C22" s="466"/>
      <c r="D22" s="466"/>
      <c r="E22" s="466"/>
      <c r="F22" s="466"/>
      <c r="G22" s="466"/>
      <c r="H22" s="466"/>
    </row>
    <row r="23" spans="1:12" ht="15.75" customHeight="1" x14ac:dyDescent="0.2">
      <c r="A23" s="466" t="s">
        <v>663</v>
      </c>
      <c r="B23" s="467">
        <v>16</v>
      </c>
      <c r="C23" s="466"/>
      <c r="D23" s="466"/>
      <c r="E23" s="466"/>
      <c r="F23" s="466"/>
      <c r="G23" s="466"/>
      <c r="H23" s="466"/>
    </row>
    <row r="24" spans="1:12" ht="15.75" customHeight="1" x14ac:dyDescent="0.2">
      <c r="A24" s="466" t="s">
        <v>664</v>
      </c>
      <c r="B24" s="470">
        <v>17</v>
      </c>
      <c r="C24" s="468"/>
      <c r="D24" s="468"/>
      <c r="E24" s="468"/>
      <c r="F24" s="468"/>
    </row>
    <row r="25" spans="1:12" ht="15.75" customHeight="1" x14ac:dyDescent="0.2">
      <c r="A25" s="466" t="s">
        <v>669</v>
      </c>
      <c r="B25" s="467">
        <v>17</v>
      </c>
      <c r="C25" s="466"/>
      <c r="D25" s="466"/>
      <c r="E25" s="466"/>
      <c r="F25" s="466"/>
    </row>
    <row r="26" spans="1:12" ht="15.75" customHeight="1" x14ac:dyDescent="0.2">
      <c r="A26" s="466" t="s">
        <v>670</v>
      </c>
      <c r="B26" s="467">
        <v>17</v>
      </c>
      <c r="C26" s="466"/>
      <c r="D26" s="466"/>
      <c r="E26" s="466"/>
      <c r="F26" s="466"/>
    </row>
    <row r="27" spans="1:12" ht="15.75" customHeight="1" x14ac:dyDescent="0.2">
      <c r="A27" s="59" t="s">
        <v>671</v>
      </c>
      <c r="B27" s="464">
        <v>18</v>
      </c>
    </row>
    <row r="28" spans="1:12" ht="15.75" customHeight="1" x14ac:dyDescent="0.2">
      <c r="A28" s="59" t="s">
        <v>672</v>
      </c>
      <c r="B28" s="464">
        <v>18</v>
      </c>
    </row>
    <row r="29" spans="1:12" ht="15.75" customHeight="1" x14ac:dyDescent="0.2">
      <c r="A29" s="59" t="s">
        <v>673</v>
      </c>
      <c r="B29" s="464">
        <v>18</v>
      </c>
    </row>
    <row r="30" spans="1:12" ht="15.75" customHeight="1" x14ac:dyDescent="0.2">
      <c r="A30" s="59" t="s">
        <v>674</v>
      </c>
      <c r="B30" s="464">
        <v>19</v>
      </c>
    </row>
    <row r="31" spans="1:12" ht="15.75" customHeight="1" x14ac:dyDescent="0.2">
      <c r="A31" s="59" t="s">
        <v>675</v>
      </c>
      <c r="B31" s="464">
        <v>19</v>
      </c>
    </row>
    <row r="32" spans="1:12" ht="15.75" customHeight="1" x14ac:dyDescent="0.2">
      <c r="A32" s="59" t="s">
        <v>676</v>
      </c>
      <c r="B32" s="464">
        <v>19</v>
      </c>
    </row>
    <row r="33" spans="1:2" ht="15.75" customHeight="1" x14ac:dyDescent="0.2">
      <c r="A33" s="59" t="s">
        <v>678</v>
      </c>
      <c r="B33" s="464">
        <v>19</v>
      </c>
    </row>
    <row r="34" spans="1:2" ht="15.75" customHeight="1" x14ac:dyDescent="0.2">
      <c r="A34" s="59" t="s">
        <v>679</v>
      </c>
      <c r="B34" s="464">
        <v>19</v>
      </c>
    </row>
    <row r="35" spans="1:2" ht="15.75" customHeight="1" x14ac:dyDescent="0.2">
      <c r="A35" s="59" t="s">
        <v>680</v>
      </c>
      <c r="B35" s="464">
        <v>19</v>
      </c>
    </row>
    <row r="36" spans="1:2" ht="15.75" customHeight="1" x14ac:dyDescent="0.2">
      <c r="A36" s="59" t="s">
        <v>681</v>
      </c>
      <c r="B36" s="465">
        <v>20</v>
      </c>
    </row>
    <row r="37" spans="1:2" ht="15.75" customHeight="1" x14ac:dyDescent="0.2">
      <c r="A37" s="59" t="s">
        <v>682</v>
      </c>
      <c r="B37" s="464">
        <v>21</v>
      </c>
    </row>
    <row r="38" spans="1:2" ht="15.75" customHeight="1" x14ac:dyDescent="0.2">
      <c r="A38" s="59" t="s">
        <v>6</v>
      </c>
      <c r="B38" s="464">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8"/>
  <sheetViews>
    <sheetView topLeftCell="A23" zoomScaleNormal="100" workbookViewId="0">
      <selection activeCell="B44" sqref="B44"/>
    </sheetView>
  </sheetViews>
  <sheetFormatPr defaultRowHeight="12.75" x14ac:dyDescent="0.2"/>
  <cols>
    <col min="1" max="1" width="4.7109375" style="282" customWidth="1"/>
    <col min="2" max="2" width="3.5703125" style="67" customWidth="1"/>
    <col min="3" max="11" width="9.140625" style="67"/>
    <col min="12" max="12" width="12.140625" style="67" customWidth="1"/>
    <col min="13" max="16384" width="9.140625" style="67"/>
  </cols>
  <sheetData>
    <row r="1" spans="1:13" ht="18.75" thickTop="1" x14ac:dyDescent="0.25">
      <c r="A1" s="294"/>
      <c r="B1" s="132"/>
      <c r="C1" s="132"/>
      <c r="D1" s="132"/>
      <c r="E1" s="132"/>
      <c r="F1" s="132"/>
      <c r="G1" s="132"/>
      <c r="H1" s="132"/>
      <c r="I1" s="132"/>
      <c r="J1" s="132"/>
      <c r="K1" s="132"/>
      <c r="L1" s="87"/>
      <c r="M1" s="68"/>
    </row>
    <row r="2" spans="1:13" ht="18" x14ac:dyDescent="0.25">
      <c r="A2" s="561" t="s">
        <v>604</v>
      </c>
      <c r="B2" s="562"/>
      <c r="C2" s="562"/>
      <c r="D2" s="562"/>
      <c r="E2" s="562"/>
      <c r="F2" s="562"/>
      <c r="G2" s="562"/>
      <c r="H2" s="562"/>
      <c r="I2" s="562"/>
      <c r="J2" s="562"/>
      <c r="K2" s="562"/>
      <c r="L2" s="563"/>
      <c r="M2" s="68"/>
    </row>
    <row r="3" spans="1:13" ht="15" x14ac:dyDescent="0.2">
      <c r="A3" s="295"/>
      <c r="B3" s="32"/>
      <c r="C3" s="68"/>
      <c r="D3" s="68"/>
      <c r="E3" s="68"/>
      <c r="F3" s="68"/>
      <c r="G3" s="68"/>
      <c r="H3" s="68"/>
      <c r="I3" s="68"/>
      <c r="J3" s="68"/>
      <c r="K3" s="68"/>
      <c r="L3" s="69"/>
      <c r="M3" s="68"/>
    </row>
    <row r="4" spans="1:13" ht="15" x14ac:dyDescent="0.2">
      <c r="A4" s="295"/>
      <c r="B4" s="32"/>
      <c r="C4" s="68"/>
      <c r="D4" s="68"/>
      <c r="E4" s="68"/>
      <c r="F4" s="68"/>
      <c r="G4" s="68"/>
      <c r="H4" s="68"/>
      <c r="I4" s="68"/>
      <c r="J4" s="68"/>
      <c r="K4" s="68"/>
      <c r="L4" s="69"/>
      <c r="M4" s="68"/>
    </row>
    <row r="5" spans="1:13" ht="15" x14ac:dyDescent="0.2">
      <c r="A5" s="295" t="s">
        <v>220</v>
      </c>
      <c r="B5" s="279" t="s">
        <v>68</v>
      </c>
      <c r="C5" s="280"/>
      <c r="D5" s="280"/>
      <c r="E5" s="280"/>
      <c r="F5" s="280"/>
      <c r="G5" s="280"/>
      <c r="H5" s="280"/>
      <c r="I5" s="280"/>
      <c r="J5" s="280"/>
      <c r="K5" s="280"/>
      <c r="L5" s="281"/>
      <c r="M5" s="68"/>
    </row>
    <row r="6" spans="1:13" ht="15.75" x14ac:dyDescent="0.25">
      <c r="A6" s="295"/>
      <c r="B6" s="34" t="s">
        <v>716</v>
      </c>
      <c r="C6" s="68"/>
      <c r="D6" s="68"/>
      <c r="E6" s="68"/>
      <c r="F6" s="68"/>
      <c r="G6" s="68"/>
      <c r="H6" s="68"/>
      <c r="I6" s="68"/>
      <c r="J6" s="68"/>
      <c r="K6" s="68"/>
      <c r="L6" s="69"/>
      <c r="M6" s="68"/>
    </row>
    <row r="7" spans="1:13" ht="15" x14ac:dyDescent="0.2">
      <c r="A7" s="295"/>
      <c r="B7" s="32"/>
      <c r="C7" s="68"/>
      <c r="D7" s="68"/>
      <c r="E7" s="68"/>
      <c r="F7" s="68"/>
      <c r="G7" s="68"/>
      <c r="H7" s="68"/>
      <c r="I7" s="68"/>
      <c r="J7" s="68"/>
      <c r="K7" s="68"/>
      <c r="L7" s="69"/>
      <c r="M7" s="68"/>
    </row>
    <row r="8" spans="1:13" ht="15.75" x14ac:dyDescent="0.25">
      <c r="A8" s="295"/>
      <c r="B8" s="32"/>
      <c r="C8" s="34" t="s">
        <v>221</v>
      </c>
      <c r="D8" s="68"/>
      <c r="E8" s="68"/>
      <c r="F8" s="68"/>
      <c r="G8" s="68"/>
      <c r="H8" s="68"/>
      <c r="I8" s="68"/>
      <c r="J8" s="68"/>
      <c r="K8" s="68"/>
      <c r="L8" s="69"/>
      <c r="M8" s="68"/>
    </row>
    <row r="9" spans="1:13" ht="15.75" x14ac:dyDescent="0.25">
      <c r="A9" s="295"/>
      <c r="B9" s="32"/>
      <c r="C9" s="34" t="s">
        <v>372</v>
      </c>
      <c r="D9" s="68"/>
      <c r="E9" s="68"/>
      <c r="F9" s="68"/>
      <c r="G9" s="68"/>
      <c r="H9" s="68"/>
      <c r="I9" s="68"/>
      <c r="J9" s="68"/>
      <c r="K9" s="68"/>
      <c r="L9" s="69"/>
      <c r="M9" s="68"/>
    </row>
    <row r="10" spans="1:13" ht="15.75" x14ac:dyDescent="0.25">
      <c r="A10" s="295"/>
      <c r="B10" s="32"/>
      <c r="C10" s="34" t="s">
        <v>370</v>
      </c>
      <c r="D10" s="68"/>
      <c r="E10" s="68"/>
      <c r="F10" s="68"/>
      <c r="G10" s="68"/>
      <c r="H10" s="68"/>
      <c r="I10" s="68"/>
      <c r="J10" s="68"/>
      <c r="K10" s="68"/>
      <c r="L10" s="69"/>
      <c r="M10" s="68"/>
    </row>
    <row r="11" spans="1:13" ht="15.75" x14ac:dyDescent="0.25">
      <c r="A11" s="295"/>
      <c r="B11" s="32"/>
      <c r="C11" s="34" t="s">
        <v>712</v>
      </c>
      <c r="D11" s="68"/>
      <c r="E11" s="68"/>
      <c r="F11" s="68"/>
      <c r="G11" s="68"/>
      <c r="H11" s="68"/>
      <c r="I11" s="68"/>
      <c r="J11" s="68"/>
      <c r="K11" s="68"/>
      <c r="L11" s="69"/>
      <c r="M11" s="68"/>
    </row>
    <row r="12" spans="1:13" ht="15.75" x14ac:dyDescent="0.25">
      <c r="A12" s="295"/>
      <c r="B12" s="32"/>
      <c r="C12" s="34" t="s">
        <v>222</v>
      </c>
      <c r="D12" s="68"/>
      <c r="E12" s="68"/>
      <c r="F12" s="68"/>
      <c r="G12" s="68"/>
      <c r="H12" s="68"/>
      <c r="I12" s="68"/>
      <c r="J12" s="68"/>
      <c r="K12" s="68"/>
      <c r="L12" s="69"/>
      <c r="M12" s="68"/>
    </row>
    <row r="13" spans="1:13" ht="15" x14ac:dyDescent="0.2">
      <c r="A13" s="295"/>
      <c r="B13" s="32"/>
      <c r="C13" s="296" t="s">
        <v>371</v>
      </c>
      <c r="D13" s="297"/>
      <c r="E13" s="68"/>
      <c r="F13" s="68"/>
      <c r="G13" s="68"/>
      <c r="H13" s="68"/>
      <c r="I13" s="68"/>
      <c r="J13" s="68"/>
      <c r="K13" s="68"/>
      <c r="L13" s="69"/>
      <c r="M13" s="68"/>
    </row>
    <row r="14" spans="1:13" ht="15.75" x14ac:dyDescent="0.25">
      <c r="A14" s="295"/>
      <c r="B14" s="32"/>
      <c r="C14" s="35"/>
      <c r="D14" s="68"/>
      <c r="E14" s="68"/>
      <c r="F14" s="68"/>
      <c r="G14" s="68"/>
      <c r="H14" s="68"/>
      <c r="I14" s="68"/>
      <c r="J14" s="68"/>
      <c r="K14" s="68"/>
      <c r="L14" s="69"/>
      <c r="M14" s="68"/>
    </row>
    <row r="15" spans="1:13" ht="15" x14ac:dyDescent="0.2">
      <c r="A15" s="295" t="s">
        <v>223</v>
      </c>
      <c r="B15" s="32" t="s">
        <v>224</v>
      </c>
      <c r="C15" s="68"/>
      <c r="D15" s="68"/>
      <c r="E15" s="68"/>
      <c r="F15" s="68"/>
      <c r="G15" s="68"/>
      <c r="H15" s="68"/>
      <c r="I15" s="68"/>
      <c r="J15" s="68"/>
      <c r="K15" s="68"/>
      <c r="L15" s="69"/>
      <c r="M15" s="68"/>
    </row>
    <row r="16" spans="1:13" ht="15" x14ac:dyDescent="0.2">
      <c r="A16" s="295"/>
      <c r="B16" s="32" t="s">
        <v>225</v>
      </c>
      <c r="C16" s="68"/>
      <c r="D16" s="68"/>
      <c r="E16" s="68"/>
      <c r="F16" s="68"/>
      <c r="G16" s="68"/>
      <c r="H16" s="68"/>
      <c r="I16" s="68"/>
      <c r="J16" s="68"/>
      <c r="K16" s="68"/>
      <c r="L16" s="69"/>
      <c r="M16" s="68"/>
    </row>
    <row r="17" spans="1:13" ht="15" x14ac:dyDescent="0.2">
      <c r="A17" s="295"/>
      <c r="B17" s="32"/>
      <c r="C17" s="68"/>
      <c r="D17" s="68"/>
      <c r="E17" s="68"/>
      <c r="F17" s="68"/>
      <c r="G17" s="68"/>
      <c r="H17" s="68"/>
      <c r="I17" s="68"/>
      <c r="J17" s="68"/>
      <c r="K17" s="68"/>
      <c r="L17" s="69"/>
      <c r="M17" s="68"/>
    </row>
    <row r="18" spans="1:13" ht="15" x14ac:dyDescent="0.2">
      <c r="A18" s="295" t="s">
        <v>226</v>
      </c>
      <c r="B18" s="32" t="s">
        <v>710</v>
      </c>
      <c r="C18" s="68"/>
      <c r="D18" s="68"/>
      <c r="E18" s="68"/>
      <c r="F18" s="68"/>
      <c r="G18" s="68"/>
      <c r="H18" s="68"/>
      <c r="I18" s="68"/>
      <c r="J18" s="68"/>
      <c r="K18" s="68"/>
      <c r="L18" s="69"/>
      <c r="M18" s="68"/>
    </row>
    <row r="19" spans="1:13" ht="15" x14ac:dyDescent="0.2">
      <c r="A19" s="295"/>
      <c r="B19" s="32"/>
      <c r="C19" s="68"/>
      <c r="D19" s="68"/>
      <c r="E19" s="68"/>
      <c r="F19" s="68"/>
      <c r="G19" s="68"/>
      <c r="H19" s="68"/>
      <c r="I19" s="68"/>
      <c r="J19" s="68"/>
      <c r="K19" s="68"/>
      <c r="L19" s="69"/>
      <c r="M19" s="68"/>
    </row>
    <row r="20" spans="1:13" ht="15" x14ac:dyDescent="0.2">
      <c r="A20" s="295" t="s">
        <v>227</v>
      </c>
      <c r="B20" s="32" t="s">
        <v>470</v>
      </c>
      <c r="C20" s="68"/>
      <c r="D20" s="68"/>
      <c r="E20" s="68"/>
      <c r="F20" s="68"/>
      <c r="G20" s="68"/>
      <c r="H20" s="68"/>
      <c r="I20" s="68"/>
      <c r="J20" s="68"/>
      <c r="K20" s="68"/>
      <c r="L20" s="69"/>
      <c r="M20" s="68"/>
    </row>
    <row r="21" spans="1:13" ht="15" x14ac:dyDescent="0.2">
      <c r="A21" s="295"/>
      <c r="B21" s="32" t="s">
        <v>471</v>
      </c>
      <c r="C21" s="68"/>
      <c r="D21" s="68"/>
      <c r="E21" s="68"/>
      <c r="F21" s="68"/>
      <c r="G21" s="68"/>
      <c r="H21" s="68"/>
      <c r="I21" s="68"/>
      <c r="J21" s="68"/>
      <c r="K21" s="68"/>
      <c r="L21" s="69"/>
      <c r="M21" s="68"/>
    </row>
    <row r="22" spans="1:13" ht="15" x14ac:dyDescent="0.2">
      <c r="A22" s="295"/>
      <c r="B22" s="32"/>
      <c r="C22" s="68"/>
      <c r="D22" s="68"/>
      <c r="E22" s="68"/>
      <c r="F22" s="68"/>
      <c r="G22" s="68"/>
      <c r="H22" s="68"/>
      <c r="I22" s="68"/>
      <c r="J22" s="68"/>
      <c r="K22" s="68"/>
      <c r="L22" s="69"/>
      <c r="M22" s="68"/>
    </row>
    <row r="23" spans="1:13" ht="15.75" x14ac:dyDescent="0.25">
      <c r="A23" s="295" t="s">
        <v>228</v>
      </c>
      <c r="B23" s="32" t="s">
        <v>303</v>
      </c>
      <c r="C23" s="68"/>
      <c r="D23" s="68"/>
      <c r="E23" s="68"/>
      <c r="F23" s="68"/>
      <c r="G23" s="68"/>
      <c r="H23" s="68"/>
      <c r="I23" s="68"/>
      <c r="J23" s="68"/>
      <c r="K23" s="68"/>
      <c r="L23" s="69"/>
      <c r="M23" s="68"/>
    </row>
    <row r="24" spans="1:13" ht="15" x14ac:dyDescent="0.2">
      <c r="A24" s="295"/>
      <c r="B24" s="32" t="s">
        <v>709</v>
      </c>
      <c r="C24" s="68"/>
      <c r="D24" s="68"/>
      <c r="E24" s="68"/>
      <c r="F24" s="68"/>
      <c r="G24" s="68"/>
      <c r="H24" s="68"/>
      <c r="I24" s="68"/>
      <c r="J24" s="68"/>
      <c r="K24" s="68"/>
      <c r="L24" s="69"/>
      <c r="M24" s="68"/>
    </row>
    <row r="25" spans="1:13" ht="15" x14ac:dyDescent="0.2">
      <c r="A25" s="295"/>
      <c r="B25" s="32" t="s">
        <v>708</v>
      </c>
      <c r="C25" s="68"/>
      <c r="D25" s="68"/>
      <c r="E25" s="68"/>
      <c r="F25" s="68"/>
      <c r="G25" s="68"/>
      <c r="H25" s="68"/>
      <c r="I25" s="68"/>
      <c r="J25" s="68"/>
      <c r="K25" s="68"/>
      <c r="L25" s="69"/>
      <c r="M25" s="68"/>
    </row>
    <row r="26" spans="1:13" ht="15" x14ac:dyDescent="0.2">
      <c r="A26" s="295"/>
      <c r="B26" s="32"/>
      <c r="C26" s="68"/>
      <c r="D26" s="68"/>
      <c r="E26" s="68"/>
      <c r="F26" s="68"/>
      <c r="G26" s="68"/>
      <c r="H26" s="68"/>
      <c r="I26" s="68"/>
      <c r="J26" s="68"/>
      <c r="K26" s="68"/>
      <c r="L26" s="69"/>
      <c r="M26" s="68"/>
    </row>
    <row r="27" spans="1:13" ht="15" x14ac:dyDescent="0.2">
      <c r="A27" s="295" t="s">
        <v>229</v>
      </c>
      <c r="B27" s="32" t="s">
        <v>702</v>
      </c>
      <c r="C27" s="68"/>
      <c r="D27" s="68"/>
      <c r="E27" s="68"/>
      <c r="F27" s="68"/>
      <c r="G27" s="68"/>
      <c r="H27" s="68"/>
      <c r="I27" s="68"/>
      <c r="J27" s="68"/>
      <c r="K27" s="68"/>
      <c r="L27" s="69"/>
      <c r="M27" s="68"/>
    </row>
    <row r="28" spans="1:13" ht="15.75" x14ac:dyDescent="0.25">
      <c r="A28" s="295"/>
      <c r="B28" s="32" t="s">
        <v>703</v>
      </c>
      <c r="C28" s="68"/>
      <c r="D28" s="68"/>
      <c r="E28" s="68"/>
      <c r="F28" s="68"/>
      <c r="G28" s="68"/>
      <c r="H28" s="68"/>
      <c r="I28" s="68"/>
      <c r="J28" s="68"/>
      <c r="K28" s="68"/>
      <c r="L28" s="69"/>
      <c r="M28" s="68"/>
    </row>
    <row r="29" spans="1:13" ht="15" x14ac:dyDescent="0.2">
      <c r="A29" s="295"/>
      <c r="B29" s="32" t="s">
        <v>706</v>
      </c>
      <c r="C29" s="68"/>
      <c r="D29" s="68"/>
      <c r="E29" s="68"/>
      <c r="F29" s="68"/>
      <c r="G29" s="68"/>
      <c r="H29" s="68"/>
      <c r="I29" s="68"/>
      <c r="J29" s="68"/>
      <c r="K29" s="68"/>
      <c r="L29" s="69"/>
      <c r="M29" s="68"/>
    </row>
    <row r="30" spans="1:13" ht="15" x14ac:dyDescent="0.2">
      <c r="A30" s="295"/>
      <c r="B30" s="32" t="s">
        <v>707</v>
      </c>
      <c r="C30" s="68"/>
      <c r="D30" s="68"/>
      <c r="E30" s="68"/>
      <c r="F30" s="68"/>
      <c r="G30" s="68"/>
      <c r="H30" s="68"/>
      <c r="I30" s="68"/>
      <c r="J30" s="68"/>
      <c r="K30" s="68"/>
      <c r="L30" s="69"/>
      <c r="M30" s="68"/>
    </row>
    <row r="31" spans="1:13" ht="15" x14ac:dyDescent="0.2">
      <c r="A31" s="295"/>
      <c r="B31" s="32" t="s">
        <v>705</v>
      </c>
      <c r="C31" s="68"/>
      <c r="D31" s="68"/>
      <c r="E31" s="68"/>
      <c r="F31" s="68"/>
      <c r="G31" s="68"/>
      <c r="H31" s="68"/>
      <c r="I31" s="68"/>
      <c r="J31" s="68"/>
      <c r="K31" s="68"/>
      <c r="L31" s="69"/>
      <c r="M31" s="68"/>
    </row>
    <row r="32" spans="1:13" ht="15" x14ac:dyDescent="0.2">
      <c r="A32" s="295"/>
      <c r="B32" s="32" t="s">
        <v>704</v>
      </c>
      <c r="C32" s="68"/>
      <c r="D32" s="68"/>
      <c r="E32" s="68"/>
      <c r="F32" s="68"/>
      <c r="G32" s="68"/>
      <c r="H32" s="68"/>
      <c r="I32" s="68"/>
      <c r="J32" s="68"/>
      <c r="K32" s="68"/>
      <c r="L32" s="69"/>
      <c r="M32" s="68"/>
    </row>
    <row r="33" spans="1:13" ht="15" x14ac:dyDescent="0.2">
      <c r="A33" s="295"/>
      <c r="B33" s="32"/>
      <c r="C33" s="68"/>
      <c r="D33" s="68"/>
      <c r="E33" s="68"/>
      <c r="F33" s="68"/>
      <c r="G33" s="68"/>
      <c r="H33" s="68"/>
      <c r="I33" s="68"/>
      <c r="J33" s="68"/>
      <c r="K33" s="68"/>
      <c r="L33" s="69"/>
      <c r="M33" s="68"/>
    </row>
    <row r="34" spans="1:13" ht="15" x14ac:dyDescent="0.2">
      <c r="A34" s="295" t="s">
        <v>230</v>
      </c>
      <c r="B34" s="32" t="s">
        <v>231</v>
      </c>
      <c r="C34" s="68"/>
      <c r="D34" s="68"/>
      <c r="E34" s="68"/>
      <c r="F34" s="68"/>
      <c r="G34" s="68"/>
      <c r="H34" s="68"/>
      <c r="I34" s="68"/>
      <c r="J34" s="68"/>
      <c r="K34" s="68"/>
      <c r="L34" s="69"/>
      <c r="M34" s="68"/>
    </row>
    <row r="35" spans="1:13" ht="15" x14ac:dyDescent="0.2">
      <c r="A35" s="295"/>
      <c r="B35" s="32" t="s">
        <v>232</v>
      </c>
      <c r="C35" s="68"/>
      <c r="D35" s="68"/>
      <c r="E35" s="68"/>
      <c r="F35" s="68"/>
      <c r="G35" s="68"/>
      <c r="H35" s="68"/>
      <c r="I35" s="68"/>
      <c r="J35" s="68"/>
      <c r="K35" s="68"/>
      <c r="L35" s="69"/>
      <c r="M35" s="68"/>
    </row>
    <row r="36" spans="1:13" ht="15" x14ac:dyDescent="0.2">
      <c r="A36" s="295"/>
      <c r="B36" s="32" t="s">
        <v>69</v>
      </c>
      <c r="C36" s="68"/>
      <c r="D36" s="68"/>
      <c r="E36" s="68"/>
      <c r="F36" s="68"/>
      <c r="G36" s="68"/>
      <c r="H36" s="68"/>
      <c r="I36" s="68"/>
      <c r="J36" s="68"/>
      <c r="K36" s="68"/>
      <c r="L36" s="69"/>
      <c r="M36" s="68"/>
    </row>
    <row r="37" spans="1:13" ht="15" x14ac:dyDescent="0.2">
      <c r="A37" s="295"/>
      <c r="B37" s="32"/>
      <c r="C37" s="68"/>
      <c r="D37" s="68"/>
      <c r="E37" s="68"/>
      <c r="F37" s="68"/>
      <c r="G37" s="68"/>
      <c r="H37" s="68"/>
      <c r="I37" s="68"/>
      <c r="J37" s="68"/>
      <c r="K37" s="68"/>
      <c r="L37" s="69"/>
      <c r="M37" s="68"/>
    </row>
    <row r="38" spans="1:13" ht="15" x14ac:dyDescent="0.2">
      <c r="A38" s="295" t="s">
        <v>233</v>
      </c>
      <c r="B38" s="32" t="s">
        <v>234</v>
      </c>
      <c r="C38" s="68"/>
      <c r="D38" s="68"/>
      <c r="E38" s="68"/>
      <c r="F38" s="68"/>
      <c r="G38" s="68"/>
      <c r="H38" s="68"/>
      <c r="I38" s="68"/>
      <c r="J38" s="68"/>
      <c r="K38" s="68"/>
      <c r="L38" s="69"/>
      <c r="M38" s="68"/>
    </row>
    <row r="39" spans="1:13" ht="15" x14ac:dyDescent="0.2">
      <c r="A39" s="295"/>
      <c r="B39" s="32" t="s">
        <v>235</v>
      </c>
      <c r="C39" s="68"/>
      <c r="D39" s="68"/>
      <c r="E39" s="68"/>
      <c r="F39" s="68"/>
      <c r="G39" s="68"/>
      <c r="H39" s="68"/>
      <c r="I39" s="68"/>
      <c r="J39" s="68"/>
      <c r="K39" s="68"/>
      <c r="L39" s="69"/>
      <c r="M39" s="68"/>
    </row>
    <row r="40" spans="1:13" ht="15" x14ac:dyDescent="0.2">
      <c r="A40" s="295"/>
      <c r="B40" s="32" t="s">
        <v>70</v>
      </c>
      <c r="C40" s="68"/>
      <c r="D40" s="68"/>
      <c r="E40" s="68"/>
      <c r="F40" s="68"/>
      <c r="G40" s="68"/>
      <c r="H40" s="68"/>
      <c r="I40" s="68"/>
      <c r="J40" s="68"/>
      <c r="K40" s="68"/>
      <c r="L40" s="69"/>
      <c r="M40" s="68"/>
    </row>
    <row r="41" spans="1:13" ht="15" x14ac:dyDescent="0.2">
      <c r="A41" s="295"/>
      <c r="B41" s="32" t="s">
        <v>472</v>
      </c>
      <c r="C41" s="68"/>
      <c r="D41" s="68"/>
      <c r="E41" s="68"/>
      <c r="F41" s="68"/>
      <c r="G41" s="68"/>
      <c r="H41" s="68"/>
      <c r="I41" s="68"/>
      <c r="J41" s="68"/>
      <c r="K41" s="68"/>
      <c r="L41" s="69"/>
      <c r="M41" s="68"/>
    </row>
    <row r="42" spans="1:13" ht="15" x14ac:dyDescent="0.2">
      <c r="A42" s="295"/>
      <c r="B42" s="32" t="s">
        <v>71</v>
      </c>
      <c r="C42" s="68"/>
      <c r="D42" s="68"/>
      <c r="E42" s="68"/>
      <c r="F42" s="68"/>
      <c r="G42" s="68"/>
      <c r="H42" s="68"/>
      <c r="I42" s="68"/>
      <c r="J42" s="68"/>
      <c r="K42" s="68"/>
      <c r="L42" s="69"/>
      <c r="M42" s="68"/>
    </row>
    <row r="43" spans="1:13" ht="15" x14ac:dyDescent="0.2">
      <c r="A43" s="295"/>
      <c r="B43" s="32"/>
      <c r="C43" s="68"/>
      <c r="D43" s="68"/>
      <c r="E43" s="68"/>
      <c r="F43" s="68"/>
      <c r="G43" s="68"/>
      <c r="H43" s="68"/>
      <c r="I43" s="68"/>
      <c r="J43" s="68"/>
      <c r="K43" s="68"/>
      <c r="L43" s="69"/>
      <c r="M43" s="68"/>
    </row>
    <row r="44" spans="1:13" ht="15" x14ac:dyDescent="0.2">
      <c r="A44" s="295" t="s">
        <v>236</v>
      </c>
      <c r="B44" s="32" t="s">
        <v>719</v>
      </c>
      <c r="C44" s="68"/>
      <c r="D44" s="68"/>
      <c r="E44" s="68"/>
      <c r="F44" s="68"/>
      <c r="G44" s="68"/>
      <c r="H44" s="68"/>
      <c r="I44" s="68"/>
      <c r="J44" s="68"/>
      <c r="K44" s="68"/>
      <c r="L44" s="69"/>
      <c r="M44" s="68"/>
    </row>
    <row r="45" spans="1:13" ht="15" x14ac:dyDescent="0.2">
      <c r="A45" s="295"/>
      <c r="B45" s="32" t="s">
        <v>72</v>
      </c>
      <c r="C45" s="68"/>
      <c r="D45" s="68"/>
      <c r="E45" s="68"/>
      <c r="F45" s="68"/>
      <c r="G45" s="68"/>
      <c r="H45" s="68"/>
      <c r="I45" s="68"/>
      <c r="J45" s="68"/>
      <c r="K45" s="68"/>
      <c r="L45" s="69"/>
      <c r="M45" s="68"/>
    </row>
    <row r="46" spans="1:13" x14ac:dyDescent="0.2">
      <c r="A46" s="298"/>
      <c r="B46" s="68"/>
      <c r="C46" s="68"/>
      <c r="D46" s="68"/>
      <c r="E46" s="68"/>
      <c r="F46" s="68"/>
      <c r="G46" s="68"/>
      <c r="H46" s="68"/>
      <c r="I46" s="68"/>
      <c r="J46" s="68"/>
      <c r="K46" s="68"/>
      <c r="L46" s="69"/>
      <c r="M46" s="68"/>
    </row>
    <row r="47" spans="1:13" ht="13.5" thickBot="1" x14ac:dyDescent="0.25">
      <c r="A47" s="299"/>
      <c r="B47" s="70"/>
      <c r="C47" s="70"/>
      <c r="D47" s="70"/>
      <c r="E47" s="70"/>
      <c r="F47" s="70"/>
      <c r="G47" s="70"/>
      <c r="H47" s="70"/>
      <c r="I47" s="70"/>
      <c r="J47" s="70"/>
      <c r="K47" s="70"/>
      <c r="L47" s="71"/>
      <c r="M47" s="68"/>
    </row>
    <row r="48" spans="1:13" ht="13.5" thickTop="1" x14ac:dyDescent="0.2">
      <c r="A48" s="67"/>
    </row>
  </sheetData>
  <mergeCells count="1">
    <mergeCell ref="A2:L2"/>
  </mergeCells>
  <phoneticPr fontId="11"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topLeftCell="A42" zoomScaleNormal="100" workbookViewId="0">
      <selection activeCell="M16" sqref="M16"/>
    </sheetView>
  </sheetViews>
  <sheetFormatPr defaultRowHeight="12.75" x14ac:dyDescent="0.2"/>
  <cols>
    <col min="1" max="1" width="3.85546875" style="67" customWidth="1"/>
    <col min="2" max="2" width="12.5703125" style="67" customWidth="1"/>
    <col min="3" max="3" width="7.7109375" style="67" customWidth="1"/>
    <col min="4" max="5" width="9.140625" style="67"/>
    <col min="6" max="6" width="9.5703125" style="67" customWidth="1"/>
    <col min="7" max="7" width="14.140625" style="67" customWidth="1"/>
    <col min="8" max="8" width="11.28515625" style="67" customWidth="1"/>
    <col min="9" max="10" width="5.7109375" style="67" customWidth="1"/>
    <col min="11" max="12" width="10.7109375" style="67" customWidth="1"/>
    <col min="13" max="16384" width="9.140625" style="67"/>
  </cols>
  <sheetData>
    <row r="1" spans="1:11" ht="18" x14ac:dyDescent="0.25">
      <c r="A1" s="560" t="s">
        <v>483</v>
      </c>
      <c r="B1" s="560"/>
      <c r="C1" s="560"/>
      <c r="D1" s="560"/>
      <c r="E1" s="560"/>
      <c r="F1" s="560"/>
      <c r="G1" s="560"/>
      <c r="H1" s="560"/>
      <c r="I1" s="560"/>
      <c r="J1" s="560"/>
      <c r="K1" s="560"/>
    </row>
    <row r="2" spans="1:11" x14ac:dyDescent="0.2">
      <c r="A2" s="573" t="s">
        <v>484</v>
      </c>
      <c r="B2" s="573"/>
      <c r="C2" s="573"/>
      <c r="D2" s="573"/>
      <c r="E2" s="573"/>
      <c r="F2" s="573"/>
      <c r="G2" s="573"/>
      <c r="H2" s="573"/>
      <c r="I2" s="573"/>
      <c r="J2" s="573"/>
      <c r="K2" s="573"/>
    </row>
    <row r="3" spans="1:11" x14ac:dyDescent="0.2">
      <c r="A3" s="75"/>
      <c r="B3" s="75"/>
      <c r="C3" s="75"/>
      <c r="D3" s="75"/>
      <c r="E3" s="75"/>
      <c r="F3" s="75"/>
      <c r="G3" s="75"/>
      <c r="H3" s="75"/>
      <c r="I3" s="75"/>
      <c r="J3" s="75"/>
      <c r="K3" s="75"/>
    </row>
    <row r="4" spans="1:11" x14ac:dyDescent="0.2">
      <c r="A4" s="566"/>
      <c r="B4" s="566"/>
      <c r="C4" s="566"/>
      <c r="D4" s="566"/>
      <c r="E4" s="566"/>
      <c r="F4" s="566"/>
      <c r="G4" s="566"/>
      <c r="H4" s="566"/>
      <c r="I4" s="566"/>
      <c r="J4" s="566"/>
      <c r="K4" s="566"/>
    </row>
    <row r="5" spans="1:11" x14ac:dyDescent="0.2">
      <c r="A5" s="565" t="s">
        <v>485</v>
      </c>
      <c r="B5" s="565"/>
      <c r="C5" s="565"/>
      <c r="D5" s="565"/>
      <c r="E5" s="565"/>
      <c r="F5" s="565"/>
      <c r="G5" s="565"/>
      <c r="H5" s="565"/>
      <c r="I5" s="565"/>
      <c r="J5" s="565"/>
      <c r="K5" s="565"/>
    </row>
    <row r="6" spans="1:11" x14ac:dyDescent="0.2">
      <c r="A6" s="75"/>
      <c r="B6" s="75"/>
      <c r="C6" s="75"/>
      <c r="D6" s="75"/>
      <c r="E6" s="75"/>
      <c r="F6" s="75"/>
      <c r="G6" s="75"/>
      <c r="H6" s="75"/>
      <c r="I6" s="75"/>
      <c r="J6" s="75"/>
      <c r="K6" s="75"/>
    </row>
    <row r="7" spans="1:11" x14ac:dyDescent="0.2">
      <c r="A7" s="566"/>
      <c r="B7" s="566"/>
      <c r="C7" s="566"/>
      <c r="D7" s="566"/>
      <c r="E7" s="566"/>
      <c r="F7" s="566"/>
      <c r="G7" s="566"/>
      <c r="H7" s="566"/>
      <c r="I7" s="566"/>
      <c r="J7" s="566"/>
      <c r="K7" s="566"/>
    </row>
    <row r="8" spans="1:11" x14ac:dyDescent="0.2">
      <c r="A8" s="565" t="s">
        <v>486</v>
      </c>
      <c r="B8" s="565"/>
      <c r="C8" s="565"/>
      <c r="D8" s="565"/>
      <c r="E8" s="565"/>
      <c r="F8" s="565"/>
      <c r="G8" s="565"/>
      <c r="H8" s="565"/>
      <c r="I8" s="565"/>
      <c r="J8" s="565"/>
      <c r="K8" s="565"/>
    </row>
    <row r="9" spans="1:11" x14ac:dyDescent="0.2">
      <c r="A9" s="75"/>
      <c r="B9" s="75"/>
      <c r="C9" s="75"/>
      <c r="D9" s="75"/>
      <c r="E9" s="75"/>
      <c r="F9" s="75"/>
      <c r="G9" s="75"/>
      <c r="H9" s="75"/>
      <c r="I9" s="75"/>
      <c r="J9" s="75"/>
      <c r="K9" s="75"/>
    </row>
    <row r="10" spans="1:11" x14ac:dyDescent="0.2">
      <c r="A10" s="566"/>
      <c r="B10" s="566"/>
      <c r="C10" s="566"/>
      <c r="D10" s="566"/>
      <c r="E10" s="566"/>
      <c r="F10" s="566"/>
      <c r="G10" s="566"/>
      <c r="H10" s="566"/>
      <c r="I10" s="566"/>
      <c r="J10" s="566"/>
      <c r="K10" s="566"/>
    </row>
    <row r="11" spans="1:11" x14ac:dyDescent="0.2">
      <c r="A11" s="565" t="s">
        <v>487</v>
      </c>
      <c r="B11" s="565"/>
      <c r="C11" s="565"/>
      <c r="D11" s="565"/>
      <c r="E11" s="565"/>
      <c r="F11" s="565"/>
      <c r="G11" s="565"/>
      <c r="H11" s="565"/>
      <c r="I11" s="565"/>
      <c r="J11" s="565"/>
      <c r="K11" s="565"/>
    </row>
    <row r="12" spans="1:11" x14ac:dyDescent="0.2">
      <c r="A12" s="92"/>
      <c r="B12" s="92"/>
      <c r="C12" s="92"/>
      <c r="D12" s="92"/>
      <c r="E12" s="92"/>
      <c r="F12" s="92"/>
      <c r="G12" s="92"/>
      <c r="H12" s="92"/>
      <c r="I12" s="92"/>
      <c r="J12" s="92"/>
      <c r="K12" s="75"/>
    </row>
    <row r="13" spans="1:11" s="9" customFormat="1" x14ac:dyDescent="0.2">
      <c r="A13" s="322" t="s">
        <v>488</v>
      </c>
      <c r="B13" s="67"/>
      <c r="C13" s="67"/>
      <c r="D13" s="566"/>
      <c r="E13" s="566"/>
      <c r="F13" s="566"/>
      <c r="G13" s="323" t="s">
        <v>489</v>
      </c>
      <c r="H13" s="566"/>
      <c r="I13" s="566"/>
      <c r="J13" s="566"/>
      <c r="K13" s="566"/>
    </row>
    <row r="14" spans="1:11" s="9" customFormat="1" x14ac:dyDescent="0.2">
      <c r="B14" s="67"/>
      <c r="C14" s="67"/>
      <c r="D14" s="67"/>
      <c r="E14" s="67"/>
      <c r="F14" s="67"/>
      <c r="G14" s="67"/>
      <c r="H14" s="67"/>
      <c r="I14" s="67"/>
      <c r="J14" s="67"/>
      <c r="K14" s="67"/>
    </row>
    <row r="15" spans="1:11" s="9" customFormat="1" x14ac:dyDescent="0.2">
      <c r="A15" s="322" t="s">
        <v>490</v>
      </c>
      <c r="B15" s="67"/>
      <c r="C15" s="568"/>
      <c r="D15" s="566"/>
      <c r="E15" s="566"/>
      <c r="F15" s="566"/>
      <c r="G15" s="566"/>
      <c r="H15" s="566"/>
      <c r="I15" s="566"/>
      <c r="J15" s="566"/>
      <c r="K15" s="566"/>
    </row>
    <row r="16" spans="1:11" s="9" customFormat="1" x14ac:dyDescent="0.2">
      <c r="A16" s="322"/>
      <c r="B16" s="67"/>
      <c r="C16" s="67"/>
      <c r="D16" s="67"/>
      <c r="E16" s="67"/>
      <c r="F16" s="67"/>
      <c r="G16" s="67"/>
      <c r="H16" s="67"/>
      <c r="I16" s="67"/>
      <c r="J16" s="67"/>
      <c r="K16" s="67"/>
    </row>
    <row r="17" spans="1:11" ht="15.75" x14ac:dyDescent="0.25">
      <c r="A17" s="569" t="s">
        <v>237</v>
      </c>
      <c r="B17" s="569"/>
      <c r="C17" s="569"/>
      <c r="D17" s="569"/>
      <c r="E17" s="569"/>
      <c r="F17" s="569"/>
      <c r="G17" s="569"/>
      <c r="H17" s="569"/>
      <c r="I17" s="569"/>
      <c r="J17" s="569"/>
      <c r="K17" s="569"/>
    </row>
    <row r="18" spans="1:11" ht="12.75" customHeight="1" x14ac:dyDescent="0.2">
      <c r="A18" s="570" t="s">
        <v>491</v>
      </c>
      <c r="B18" s="570"/>
      <c r="C18" s="570"/>
      <c r="D18" s="570"/>
      <c r="E18" s="570"/>
      <c r="F18" s="570"/>
      <c r="G18" s="570"/>
      <c r="H18" s="570"/>
      <c r="I18" s="570"/>
      <c r="J18" s="570"/>
      <c r="K18" s="570"/>
    </row>
    <row r="19" spans="1:11" x14ac:dyDescent="0.2">
      <c r="A19" s="571" t="s">
        <v>492</v>
      </c>
      <c r="B19" s="571"/>
      <c r="C19" s="571"/>
      <c r="D19" s="571"/>
      <c r="E19" s="571"/>
      <c r="F19" s="571"/>
      <c r="G19" s="571"/>
      <c r="H19" s="571"/>
      <c r="I19" s="571"/>
      <c r="J19" s="571"/>
      <c r="K19" s="571"/>
    </row>
    <row r="21" spans="1:11" x14ac:dyDescent="0.2">
      <c r="A21" s="324" t="s">
        <v>220</v>
      </c>
      <c r="B21" s="67" t="s">
        <v>493</v>
      </c>
    </row>
    <row r="22" spans="1:11" x14ac:dyDescent="0.2">
      <c r="A22" s="325"/>
      <c r="B22" s="67" t="s">
        <v>494</v>
      </c>
      <c r="D22" s="572"/>
      <c r="E22" s="572"/>
      <c r="F22" s="67" t="s">
        <v>495</v>
      </c>
      <c r="H22" s="566"/>
      <c r="I22" s="566"/>
      <c r="J22" s="566"/>
      <c r="K22" s="566"/>
    </row>
    <row r="23" spans="1:11" ht="21" customHeight="1" x14ac:dyDescent="0.2">
      <c r="A23" s="325"/>
      <c r="B23" s="67" t="s">
        <v>496</v>
      </c>
      <c r="G23" s="564"/>
      <c r="H23" s="564"/>
      <c r="I23" s="564"/>
      <c r="J23" s="564"/>
      <c r="K23" s="564"/>
    </row>
    <row r="24" spans="1:11" x14ac:dyDescent="0.2">
      <c r="A24" s="325"/>
      <c r="B24" s="564"/>
      <c r="C24" s="564"/>
      <c r="D24" s="564"/>
      <c r="E24" s="564"/>
      <c r="F24" s="564"/>
      <c r="G24" s="564"/>
      <c r="H24" s="564"/>
      <c r="I24" s="564"/>
      <c r="J24" s="564"/>
      <c r="K24" s="564"/>
    </row>
    <row r="25" spans="1:11" x14ac:dyDescent="0.2">
      <c r="A25" s="325">
        <v>2</v>
      </c>
      <c r="B25" s="67" t="s">
        <v>497</v>
      </c>
    </row>
    <row r="26" spans="1:11" ht="24.75" customHeight="1" x14ac:dyDescent="0.2">
      <c r="A26" s="325"/>
      <c r="B26" s="564"/>
      <c r="C26" s="564"/>
      <c r="D26" s="564"/>
      <c r="E26" s="564"/>
      <c r="F26" s="564"/>
      <c r="G26" s="564"/>
      <c r="H26" s="564"/>
      <c r="I26" s="564"/>
      <c r="J26" s="564"/>
      <c r="K26" s="564"/>
    </row>
    <row r="27" spans="1:11" x14ac:dyDescent="0.2">
      <c r="A27" s="325"/>
    </row>
    <row r="28" spans="1:11" x14ac:dyDescent="0.2">
      <c r="A28" s="325">
        <v>3</v>
      </c>
      <c r="B28" s="67" t="s">
        <v>498</v>
      </c>
    </row>
    <row r="29" spans="1:11" x14ac:dyDescent="0.2">
      <c r="A29" s="325"/>
      <c r="B29" s="67" t="s">
        <v>499</v>
      </c>
      <c r="G29" s="567"/>
      <c r="H29" s="567"/>
      <c r="I29" s="567"/>
      <c r="J29" s="567"/>
      <c r="K29" s="567"/>
    </row>
    <row r="30" spans="1:11" x14ac:dyDescent="0.2">
      <c r="A30" s="325"/>
      <c r="B30" s="67" t="s">
        <v>500</v>
      </c>
      <c r="G30" s="567"/>
      <c r="H30" s="567"/>
      <c r="I30" s="567"/>
      <c r="J30" s="567"/>
      <c r="K30" s="567"/>
    </row>
    <row r="31" spans="1:11" x14ac:dyDescent="0.2">
      <c r="A31" s="325"/>
    </row>
    <row r="32" spans="1:11" x14ac:dyDescent="0.2">
      <c r="A32" s="324" t="s">
        <v>227</v>
      </c>
      <c r="B32" s="67" t="s">
        <v>501</v>
      </c>
    </row>
    <row r="33" spans="1:11" x14ac:dyDescent="0.2">
      <c r="A33" s="325"/>
      <c r="B33" s="67" t="s">
        <v>502</v>
      </c>
      <c r="H33" s="564"/>
      <c r="I33" s="564"/>
    </row>
    <row r="34" spans="1:11" x14ac:dyDescent="0.2">
      <c r="A34" s="325"/>
      <c r="B34" s="67" t="s">
        <v>503</v>
      </c>
    </row>
    <row r="35" spans="1:11" x14ac:dyDescent="0.2">
      <c r="A35" s="325"/>
      <c r="B35" s="67" t="s">
        <v>504</v>
      </c>
    </row>
    <row r="36" spans="1:11" x14ac:dyDescent="0.2">
      <c r="A36" s="325"/>
      <c r="B36" s="564"/>
      <c r="C36" s="564"/>
      <c r="D36" s="564"/>
      <c r="E36" s="564"/>
      <c r="F36" s="564"/>
      <c r="G36" s="564"/>
      <c r="H36" s="564"/>
      <c r="I36" s="564"/>
      <c r="J36" s="564"/>
      <c r="K36" s="564"/>
    </row>
    <row r="37" spans="1:11" x14ac:dyDescent="0.2">
      <c r="A37" s="324" t="s">
        <v>228</v>
      </c>
      <c r="B37" s="67" t="s">
        <v>505</v>
      </c>
    </row>
    <row r="38" spans="1:11" x14ac:dyDescent="0.2">
      <c r="A38" s="325"/>
      <c r="B38" s="67" t="s">
        <v>506</v>
      </c>
    </row>
    <row r="39" spans="1:11" x14ac:dyDescent="0.2">
      <c r="A39" s="325"/>
      <c r="B39" s="564"/>
      <c r="C39" s="564"/>
      <c r="D39" s="564"/>
      <c r="E39" s="564"/>
      <c r="F39" s="564"/>
      <c r="G39" s="564"/>
    </row>
    <row r="40" spans="1:11" x14ac:dyDescent="0.2">
      <c r="A40" s="325"/>
      <c r="I40" s="94"/>
      <c r="J40" s="326"/>
      <c r="K40" s="292" t="s">
        <v>507</v>
      </c>
    </row>
    <row r="41" spans="1:11" ht="13.5" thickBot="1" x14ac:dyDescent="0.25">
      <c r="A41" s="325"/>
      <c r="B41" s="327" t="s">
        <v>508</v>
      </c>
      <c r="C41" s="75"/>
      <c r="D41" s="75"/>
      <c r="E41" s="75"/>
      <c r="F41" s="75"/>
      <c r="G41" s="75"/>
      <c r="H41" s="75"/>
      <c r="I41" s="290" t="s">
        <v>509</v>
      </c>
      <c r="J41" s="293" t="s">
        <v>63</v>
      </c>
      <c r="K41" s="291" t="s">
        <v>50</v>
      </c>
    </row>
    <row r="42" spans="1:11" ht="15.75" customHeight="1" x14ac:dyDescent="0.2">
      <c r="A42" s="328" t="s">
        <v>229</v>
      </c>
      <c r="B42" s="67" t="s">
        <v>510</v>
      </c>
      <c r="I42" s="522"/>
      <c r="J42" s="523"/>
      <c r="K42" s="525"/>
    </row>
    <row r="43" spans="1:11" ht="15.75" customHeight="1" x14ac:dyDescent="0.2">
      <c r="A43" s="328" t="s">
        <v>230</v>
      </c>
      <c r="B43" s="67" t="s">
        <v>511</v>
      </c>
      <c r="I43" s="371"/>
      <c r="J43" s="524"/>
      <c r="K43" s="526"/>
    </row>
    <row r="44" spans="1:11" ht="15.75" customHeight="1" x14ac:dyDescent="0.2">
      <c r="A44" s="328" t="s">
        <v>233</v>
      </c>
      <c r="B44" s="67" t="s">
        <v>512</v>
      </c>
      <c r="I44" s="371"/>
      <c r="J44" s="524"/>
      <c r="K44" s="526"/>
    </row>
    <row r="45" spans="1:11" ht="15.75" customHeight="1" x14ac:dyDescent="0.2">
      <c r="A45" s="328" t="s">
        <v>236</v>
      </c>
      <c r="B45" s="67" t="s">
        <v>513</v>
      </c>
      <c r="I45" s="524"/>
      <c r="J45" s="524"/>
      <c r="K45" s="527"/>
    </row>
    <row r="46" spans="1:11" ht="15.75" customHeight="1" x14ac:dyDescent="0.2">
      <c r="A46" s="328" t="s">
        <v>178</v>
      </c>
      <c r="B46" s="67" t="s">
        <v>514</v>
      </c>
      <c r="I46" s="524"/>
      <c r="J46" s="524"/>
      <c r="K46" s="527"/>
    </row>
    <row r="48" spans="1:11" x14ac:dyDescent="0.2">
      <c r="A48" s="328" t="s">
        <v>179</v>
      </c>
      <c r="B48" s="574" t="s">
        <v>187</v>
      </c>
      <c r="C48" s="574"/>
      <c r="D48" s="574"/>
      <c r="E48" s="574"/>
      <c r="F48" s="574"/>
      <c r="G48" s="574"/>
      <c r="H48" s="574"/>
      <c r="I48" s="574"/>
      <c r="J48" s="574"/>
      <c r="K48" s="574"/>
    </row>
    <row r="49" spans="1:12" ht="24" customHeight="1" x14ac:dyDescent="0.2">
      <c r="A49" s="329"/>
      <c r="B49" s="567"/>
      <c r="C49" s="567"/>
      <c r="D49" s="567"/>
      <c r="E49" s="567"/>
      <c r="F49" s="567"/>
      <c r="G49" s="567"/>
      <c r="H49" s="567"/>
      <c r="I49" s="567"/>
      <c r="J49" s="567"/>
      <c r="K49" s="567"/>
    </row>
    <row r="50" spans="1:12" x14ac:dyDescent="0.2">
      <c r="A50" s="329"/>
      <c r="B50" s="567"/>
      <c r="C50" s="567"/>
      <c r="D50" s="567"/>
      <c r="E50" s="567"/>
      <c r="F50" s="567"/>
      <c r="G50" s="567"/>
      <c r="H50" s="567"/>
      <c r="I50" s="567"/>
      <c r="J50" s="567"/>
      <c r="K50" s="567"/>
    </row>
    <row r="51" spans="1:12" x14ac:dyDescent="0.2">
      <c r="A51" s="329"/>
      <c r="B51" s="567"/>
      <c r="C51" s="567"/>
      <c r="D51" s="567"/>
      <c r="E51" s="567"/>
      <c r="F51" s="567"/>
      <c r="G51" s="567"/>
      <c r="H51" s="567"/>
      <c r="I51" s="567"/>
      <c r="J51" s="567"/>
      <c r="K51" s="567"/>
    </row>
    <row r="53" spans="1:12" x14ac:dyDescent="0.2">
      <c r="A53" s="129" t="s">
        <v>180</v>
      </c>
      <c r="B53" s="289" t="s">
        <v>306</v>
      </c>
      <c r="C53" s="289"/>
      <c r="D53" s="289"/>
      <c r="E53" s="289"/>
      <c r="F53" s="289"/>
      <c r="G53" s="289"/>
      <c r="H53" s="289"/>
      <c r="I53" s="289"/>
      <c r="J53" s="289"/>
      <c r="K53" s="289"/>
      <c r="L53" s="289"/>
    </row>
    <row r="54" spans="1:12" x14ac:dyDescent="0.2">
      <c r="A54" s="129"/>
      <c r="B54" s="289"/>
      <c r="C54" s="289"/>
      <c r="D54" s="289"/>
      <c r="E54" s="289"/>
      <c r="F54" s="289"/>
      <c r="G54" s="289"/>
      <c r="H54" s="289"/>
      <c r="I54" s="289"/>
      <c r="J54" s="289"/>
      <c r="K54" s="289"/>
      <c r="L54" s="289"/>
    </row>
    <row r="55" spans="1:12" x14ac:dyDescent="0.2">
      <c r="A55" s="129"/>
      <c r="B55" s="289" t="s">
        <v>307</v>
      </c>
      <c r="C55" s="289"/>
      <c r="D55" s="289"/>
      <c r="E55" s="289"/>
      <c r="F55" s="567"/>
      <c r="G55" s="567"/>
      <c r="H55" s="567"/>
      <c r="I55" s="567"/>
      <c r="J55" s="567"/>
      <c r="K55" s="567"/>
    </row>
    <row r="56" spans="1:12" x14ac:dyDescent="0.2">
      <c r="A56" s="129"/>
      <c r="B56" s="289"/>
      <c r="C56" s="289"/>
      <c r="D56" s="289"/>
      <c r="E56" s="289"/>
      <c r="F56" s="289"/>
      <c r="G56" s="289"/>
      <c r="H56" s="289"/>
      <c r="I56" s="289"/>
      <c r="J56" s="289"/>
      <c r="K56" s="289"/>
    </row>
    <row r="57" spans="1:12" x14ac:dyDescent="0.2">
      <c r="A57" s="129"/>
      <c r="B57" s="289" t="s">
        <v>308</v>
      </c>
      <c r="C57" s="289"/>
      <c r="D57" s="289"/>
      <c r="E57" s="289"/>
      <c r="F57" s="567"/>
      <c r="G57" s="567"/>
      <c r="H57" s="567"/>
      <c r="I57" s="567"/>
      <c r="J57" s="567"/>
      <c r="K57" s="567"/>
    </row>
    <row r="58" spans="1:12" x14ac:dyDescent="0.2">
      <c r="A58" s="129"/>
      <c r="B58" s="289"/>
      <c r="C58" s="289"/>
      <c r="D58" s="289"/>
      <c r="E58" s="289"/>
      <c r="F58" s="567"/>
      <c r="G58" s="567"/>
      <c r="H58" s="567"/>
      <c r="I58" s="567"/>
      <c r="J58" s="567"/>
      <c r="K58" s="567"/>
    </row>
    <row r="59" spans="1:12" x14ac:dyDescent="0.2">
      <c r="A59" s="129"/>
      <c r="B59" s="289"/>
      <c r="C59" s="289"/>
      <c r="D59" s="289"/>
      <c r="E59" s="289"/>
      <c r="F59" s="289"/>
      <c r="G59" s="289"/>
      <c r="H59" s="289"/>
      <c r="I59" s="289"/>
      <c r="J59" s="289"/>
      <c r="K59" s="289"/>
    </row>
    <row r="60" spans="1:12" x14ac:dyDescent="0.2">
      <c r="A60" s="129"/>
      <c r="B60" s="289" t="s">
        <v>309</v>
      </c>
      <c r="C60" s="289"/>
      <c r="D60" s="289"/>
      <c r="E60" s="289"/>
      <c r="F60" s="567"/>
      <c r="G60" s="567"/>
      <c r="H60" s="567"/>
      <c r="I60" s="567"/>
      <c r="J60" s="567"/>
      <c r="K60" s="567"/>
    </row>
  </sheetData>
  <sheetProtection sheet="1" objects="1" scenarios="1"/>
  <mergeCells count="32">
    <mergeCell ref="B48:K48"/>
    <mergeCell ref="F57:K57"/>
    <mergeCell ref="F58:K58"/>
    <mergeCell ref="F60:K60"/>
    <mergeCell ref="B51:K51"/>
    <mergeCell ref="F55:K55"/>
    <mergeCell ref="B49:K49"/>
    <mergeCell ref="B50:K50"/>
    <mergeCell ref="D22:E22"/>
    <mergeCell ref="H22:K22"/>
    <mergeCell ref="B24:K24"/>
    <mergeCell ref="A1:K1"/>
    <mergeCell ref="A2:K2"/>
    <mergeCell ref="A4:K4"/>
    <mergeCell ref="A5:K5"/>
    <mergeCell ref="A7:K7"/>
    <mergeCell ref="H33:I33"/>
    <mergeCell ref="B39:G39"/>
    <mergeCell ref="B36:K36"/>
    <mergeCell ref="A8:K8"/>
    <mergeCell ref="A10:K10"/>
    <mergeCell ref="A11:K11"/>
    <mergeCell ref="G29:K29"/>
    <mergeCell ref="G30:K30"/>
    <mergeCell ref="D13:F13"/>
    <mergeCell ref="H13:K13"/>
    <mergeCell ref="G23:K23"/>
    <mergeCell ref="B26:K26"/>
    <mergeCell ref="C15:K15"/>
    <mergeCell ref="A17:K17"/>
    <mergeCell ref="A18:K18"/>
    <mergeCell ref="A19:K19"/>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29"/>
  <sheetViews>
    <sheetView topLeftCell="A5" zoomScaleNormal="100" workbookViewId="0">
      <selection activeCell="C23" sqref="C23:G23"/>
    </sheetView>
  </sheetViews>
  <sheetFormatPr defaultRowHeight="12.75" customHeight="1" x14ac:dyDescent="0.2"/>
  <cols>
    <col min="1" max="1" width="1.28515625" style="67" customWidth="1"/>
    <col min="2" max="2" width="7.140625" style="67" customWidth="1"/>
    <col min="3" max="7" width="9.140625" style="67"/>
    <col min="8" max="8" width="9.28515625" style="67" bestFit="1" customWidth="1"/>
    <col min="9" max="9" width="13.42578125" style="67" bestFit="1" customWidth="1"/>
    <col min="10" max="10" width="10" style="67" bestFit="1" customWidth="1"/>
    <col min="11" max="11" width="13.42578125" style="67" bestFit="1" customWidth="1"/>
    <col min="12" max="12" width="10" style="67" bestFit="1" customWidth="1"/>
    <col min="13" max="13" width="12.85546875" style="67" bestFit="1" customWidth="1"/>
    <col min="14" max="14" width="13.42578125" style="67" bestFit="1" customWidth="1"/>
    <col min="15" max="15" width="9.28515625" style="67" bestFit="1" customWidth="1"/>
    <col min="16" max="16" width="13.42578125" style="67" bestFit="1" customWidth="1"/>
    <col min="17" max="17" width="11.42578125" style="67" bestFit="1" customWidth="1"/>
    <col min="18" max="18" width="2.28515625" style="67" customWidth="1"/>
    <col min="19" max="16384" width="9.140625" style="67"/>
  </cols>
  <sheetData>
    <row r="1" spans="2:52" ht="15.75" x14ac:dyDescent="0.25">
      <c r="B1" s="569" t="s">
        <v>177</v>
      </c>
      <c r="C1" s="569"/>
      <c r="D1" s="569"/>
      <c r="E1" s="569"/>
      <c r="F1" s="569"/>
      <c r="G1" s="569"/>
      <c r="H1" s="569"/>
      <c r="I1" s="569"/>
      <c r="J1" s="569"/>
      <c r="K1" s="569"/>
      <c r="L1" s="569"/>
      <c r="M1" s="569"/>
      <c r="N1" s="569"/>
      <c r="O1" s="569"/>
      <c r="P1" s="569"/>
      <c r="Q1" s="569"/>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72"/>
      <c r="C2" s="72"/>
      <c r="D2" s="72"/>
      <c r="E2" s="72"/>
      <c r="F2" s="72"/>
      <c r="G2" s="72"/>
      <c r="H2" s="72"/>
      <c r="I2" s="72"/>
      <c r="J2" s="72"/>
      <c r="K2" s="72"/>
      <c r="L2" s="72"/>
      <c r="M2" s="72"/>
      <c r="N2" s="72"/>
      <c r="O2" s="72"/>
      <c r="P2" s="72"/>
      <c r="Q2" s="72"/>
      <c r="R2" s="72"/>
      <c r="S2" s="72"/>
      <c r="T2" s="72"/>
      <c r="U2" s="72"/>
      <c r="V2" s="72"/>
      <c r="W2" s="72"/>
      <c r="X2" s="72"/>
      <c r="Y2" s="72"/>
      <c r="Z2" s="7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81" t="s">
        <v>304</v>
      </c>
      <c r="D3" s="581"/>
      <c r="E3" s="581"/>
      <c r="F3" s="581"/>
      <c r="G3" s="581"/>
      <c r="H3" s="581"/>
      <c r="I3" s="581"/>
      <c r="J3" s="581"/>
      <c r="K3" s="581"/>
      <c r="L3" s="581"/>
      <c r="M3" s="581"/>
      <c r="N3" s="581"/>
      <c r="O3" s="581"/>
      <c r="P3" s="581"/>
      <c r="Q3" s="581"/>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72"/>
      <c r="C4" s="36"/>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1"/>
      <c r="AK4" s="1"/>
      <c r="AL4" s="1"/>
      <c r="AM4" s="1"/>
      <c r="AN4" s="1"/>
      <c r="AO4" s="1"/>
      <c r="AP4" s="1"/>
      <c r="AQ4" s="1"/>
      <c r="AR4" s="1"/>
      <c r="AS4" s="1"/>
      <c r="AT4" s="1"/>
      <c r="AU4" s="1"/>
      <c r="AV4" s="1"/>
    </row>
    <row r="5" spans="2:52" ht="33" customHeight="1" x14ac:dyDescent="0.2">
      <c r="B5" s="72"/>
      <c r="C5" s="581" t="s">
        <v>713</v>
      </c>
      <c r="D5" s="581"/>
      <c r="E5" s="581"/>
      <c r="F5" s="581"/>
      <c r="G5" s="581"/>
      <c r="H5" s="581"/>
      <c r="I5" s="581"/>
      <c r="J5" s="581"/>
      <c r="K5" s="581"/>
      <c r="L5" s="581"/>
      <c r="M5" s="581"/>
      <c r="N5" s="581"/>
      <c r="O5" s="581"/>
      <c r="P5" s="581"/>
      <c r="Q5" s="581"/>
      <c r="R5" s="72"/>
      <c r="S5" s="72"/>
      <c r="T5" s="72"/>
      <c r="U5" s="72"/>
      <c r="V5" s="72"/>
      <c r="W5" s="72"/>
      <c r="X5" s="72"/>
      <c r="Y5" s="72"/>
      <c r="Z5" s="72"/>
      <c r="AA5" s="72"/>
      <c r="AB5" s="72"/>
      <c r="AC5" s="72"/>
      <c r="AD5" s="72"/>
      <c r="AE5" s="72"/>
      <c r="AF5" s="72"/>
      <c r="AG5" s="72"/>
      <c r="AH5" s="72"/>
      <c r="AI5" s="72"/>
      <c r="AJ5" s="1"/>
      <c r="AK5" s="1"/>
      <c r="AL5" s="1"/>
      <c r="AM5" s="1"/>
      <c r="AN5" s="1"/>
      <c r="AO5" s="1"/>
      <c r="AP5" s="1"/>
      <c r="AQ5" s="1"/>
      <c r="AR5" s="1"/>
      <c r="AS5" s="1"/>
      <c r="AT5" s="1"/>
      <c r="AU5" s="1"/>
      <c r="AV5" s="1"/>
    </row>
    <row r="6" spans="2:52" ht="15" x14ac:dyDescent="0.2">
      <c r="B6" s="72"/>
      <c r="C6" s="37"/>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1"/>
      <c r="AK6" s="1"/>
      <c r="AL6" s="1"/>
      <c r="AM6" s="1"/>
      <c r="AN6" s="1"/>
      <c r="AO6" s="1"/>
      <c r="AP6" s="1"/>
      <c r="AQ6" s="1"/>
      <c r="AR6" s="1"/>
      <c r="AS6" s="1"/>
      <c r="AT6" s="1"/>
      <c r="AU6" s="1"/>
      <c r="AV6" s="1"/>
    </row>
    <row r="7" spans="2:52" ht="15" x14ac:dyDescent="0.2">
      <c r="B7" s="72"/>
      <c r="C7" s="37"/>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1"/>
      <c r="AK7" s="1"/>
      <c r="AL7" s="1"/>
      <c r="AM7" s="1"/>
      <c r="AN7" s="1"/>
      <c r="AO7" s="1"/>
      <c r="AP7" s="1"/>
      <c r="AQ7" s="1"/>
      <c r="AR7" s="1"/>
      <c r="AS7" s="1"/>
      <c r="AT7" s="1"/>
      <c r="AU7" s="1"/>
      <c r="AV7" s="1"/>
    </row>
    <row r="8" spans="2:52" ht="15.75" x14ac:dyDescent="0.25">
      <c r="B8" s="578" t="s">
        <v>73</v>
      </c>
      <c r="C8" s="579"/>
      <c r="D8" s="579"/>
      <c r="E8" s="579"/>
      <c r="F8" s="579"/>
      <c r="G8" s="579"/>
      <c r="H8" s="579"/>
      <c r="I8" s="579"/>
      <c r="J8" s="579"/>
      <c r="K8" s="579"/>
      <c r="L8" s="579"/>
      <c r="M8" s="579"/>
      <c r="N8" s="579"/>
      <c r="O8" s="579"/>
      <c r="P8" s="579"/>
      <c r="Q8" s="580"/>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8"/>
      <c r="C9" s="39"/>
      <c r="D9" s="40"/>
      <c r="E9" s="40"/>
      <c r="F9" s="40"/>
      <c r="G9" s="41"/>
      <c r="H9" s="42"/>
      <c r="I9" s="42"/>
      <c r="J9" s="42"/>
      <c r="K9" s="42"/>
      <c r="L9" s="42"/>
      <c r="M9" s="42"/>
      <c r="N9" s="42" t="s">
        <v>27</v>
      </c>
      <c r="O9" s="42"/>
      <c r="P9" s="42" t="s">
        <v>74</v>
      </c>
      <c r="Q9" s="42"/>
      <c r="R9" s="43"/>
      <c r="S9" s="43"/>
      <c r="T9" s="43"/>
      <c r="U9" s="43"/>
      <c r="V9" s="43"/>
      <c r="W9" s="43"/>
      <c r="X9" s="43"/>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2:52" s="1" customFormat="1" ht="15" x14ac:dyDescent="0.2">
      <c r="B10" s="45"/>
      <c r="C10" s="46" t="s">
        <v>240</v>
      </c>
      <c r="D10" s="44"/>
      <c r="E10" s="44"/>
      <c r="F10" s="44"/>
      <c r="G10" s="47"/>
      <c r="H10" s="45"/>
      <c r="I10" s="45"/>
      <c r="J10" s="45"/>
      <c r="K10" s="45"/>
      <c r="L10" s="45"/>
      <c r="M10" s="45"/>
      <c r="N10" s="45" t="s">
        <v>75</v>
      </c>
      <c r="O10" s="45"/>
      <c r="P10" s="45" t="s">
        <v>76</v>
      </c>
      <c r="Q10" s="45"/>
    </row>
    <row r="11" spans="2:52" s="1" customFormat="1" ht="15" x14ac:dyDescent="0.2">
      <c r="B11" s="45"/>
      <c r="C11" s="46" t="s">
        <v>240</v>
      </c>
      <c r="D11" s="44"/>
      <c r="E11" s="44"/>
      <c r="F11" s="44"/>
      <c r="G11" s="47"/>
      <c r="H11" s="45"/>
      <c r="I11" s="45"/>
      <c r="J11" s="45"/>
      <c r="K11" s="45"/>
      <c r="L11" s="45"/>
      <c r="M11" s="45" t="s">
        <v>77</v>
      </c>
      <c r="N11" s="45" t="s">
        <v>78</v>
      </c>
      <c r="O11" s="45"/>
      <c r="P11" s="45" t="s">
        <v>79</v>
      </c>
      <c r="Q11" s="45"/>
    </row>
    <row r="12" spans="2:52" s="1" customFormat="1" ht="15" x14ac:dyDescent="0.2">
      <c r="B12" s="45"/>
      <c r="C12" s="46"/>
      <c r="D12" s="44"/>
      <c r="E12" s="44"/>
      <c r="F12" s="44"/>
      <c r="G12" s="47"/>
      <c r="H12" s="45"/>
      <c r="I12" s="45" t="s">
        <v>27</v>
      </c>
      <c r="J12" s="45"/>
      <c r="K12" s="45" t="s">
        <v>27</v>
      </c>
      <c r="L12" s="45"/>
      <c r="M12" s="45" t="s">
        <v>80</v>
      </c>
      <c r="N12" s="45" t="s">
        <v>81</v>
      </c>
      <c r="O12" s="45"/>
      <c r="P12" s="45" t="s">
        <v>82</v>
      </c>
      <c r="Q12" s="45"/>
    </row>
    <row r="13" spans="2:52" s="1" customFormat="1" ht="15" x14ac:dyDescent="0.2">
      <c r="B13" s="45"/>
      <c r="C13" s="46" t="s">
        <v>240</v>
      </c>
      <c r="D13" s="44"/>
      <c r="E13" s="44"/>
      <c r="F13" s="44"/>
      <c r="G13" s="47"/>
      <c r="H13" s="45"/>
      <c r="I13" s="45" t="s">
        <v>83</v>
      </c>
      <c r="J13" s="45"/>
      <c r="K13" s="45" t="s">
        <v>173</v>
      </c>
      <c r="L13" s="45"/>
      <c r="M13" s="45" t="s">
        <v>84</v>
      </c>
      <c r="N13" s="45" t="s">
        <v>85</v>
      </c>
      <c r="O13" s="45"/>
      <c r="P13" s="45" t="s">
        <v>86</v>
      </c>
      <c r="Q13" s="45"/>
    </row>
    <row r="14" spans="2:52" s="1" customFormat="1" ht="15" x14ac:dyDescent="0.2">
      <c r="B14" s="45"/>
      <c r="C14" s="46"/>
      <c r="D14" s="44"/>
      <c r="E14" s="44"/>
      <c r="F14" s="44"/>
      <c r="G14" s="47"/>
      <c r="H14" s="45"/>
      <c r="I14" s="45" t="s">
        <v>87</v>
      </c>
      <c r="J14" s="45"/>
      <c r="K14" s="45" t="s">
        <v>88</v>
      </c>
      <c r="L14" s="45"/>
      <c r="M14" s="45" t="s">
        <v>89</v>
      </c>
      <c r="N14" s="45" t="s">
        <v>90</v>
      </c>
      <c r="O14" s="45"/>
      <c r="P14" s="45" t="s">
        <v>91</v>
      </c>
      <c r="Q14" s="45"/>
    </row>
    <row r="15" spans="2:52" s="1" customFormat="1" ht="15" x14ac:dyDescent="0.2">
      <c r="B15" s="45"/>
      <c r="C15" s="46"/>
      <c r="D15" s="44"/>
      <c r="E15" s="44"/>
      <c r="F15" s="44"/>
      <c r="G15" s="47"/>
      <c r="H15" s="45"/>
      <c r="I15" s="45" t="s">
        <v>92</v>
      </c>
      <c r="J15" s="45"/>
      <c r="K15" s="45" t="s">
        <v>93</v>
      </c>
      <c r="L15" s="45"/>
      <c r="M15" s="45" t="s">
        <v>190</v>
      </c>
      <c r="N15" s="45" t="s">
        <v>94</v>
      </c>
      <c r="O15" s="45" t="s">
        <v>75</v>
      </c>
      <c r="P15" s="45" t="s">
        <v>95</v>
      </c>
      <c r="Q15" s="45"/>
    </row>
    <row r="16" spans="2:52" s="1" customFormat="1" ht="15" x14ac:dyDescent="0.2">
      <c r="B16" s="45"/>
      <c r="C16" s="46"/>
      <c r="D16" s="44"/>
      <c r="E16" s="44"/>
      <c r="F16" s="44"/>
      <c r="G16" s="47"/>
      <c r="H16" s="45"/>
      <c r="I16" s="45" t="s">
        <v>96</v>
      </c>
      <c r="J16" s="45"/>
      <c r="K16" s="45" t="s">
        <v>96</v>
      </c>
      <c r="L16" s="45"/>
      <c r="M16" s="45" t="s">
        <v>97</v>
      </c>
      <c r="N16" s="45" t="s">
        <v>98</v>
      </c>
      <c r="O16" s="45" t="s">
        <v>78</v>
      </c>
      <c r="P16" s="45" t="s">
        <v>98</v>
      </c>
      <c r="Q16" s="45" t="s">
        <v>79</v>
      </c>
    </row>
    <row r="17" spans="2:48" s="1" customFormat="1" ht="15" x14ac:dyDescent="0.2">
      <c r="B17" s="48"/>
      <c r="C17" s="49"/>
      <c r="D17" s="33"/>
      <c r="E17" s="33"/>
      <c r="F17" s="33"/>
      <c r="G17" s="50"/>
      <c r="H17" s="45" t="s">
        <v>99</v>
      </c>
      <c r="I17" s="45" t="s">
        <v>100</v>
      </c>
      <c r="J17" s="45" t="s">
        <v>83</v>
      </c>
      <c r="K17" s="45" t="s">
        <v>100</v>
      </c>
      <c r="L17" s="45" t="s">
        <v>101</v>
      </c>
      <c r="M17" s="45" t="s">
        <v>96</v>
      </c>
      <c r="N17" s="45" t="s">
        <v>100</v>
      </c>
      <c r="O17" s="45" t="s">
        <v>81</v>
      </c>
      <c r="P17" s="45" t="s">
        <v>100</v>
      </c>
      <c r="Q17" s="45" t="s">
        <v>102</v>
      </c>
    </row>
    <row r="18" spans="2:48" s="1" customFormat="1" ht="15" x14ac:dyDescent="0.2">
      <c r="B18" s="45" t="s">
        <v>103</v>
      </c>
      <c r="C18" s="46"/>
      <c r="D18" s="44"/>
      <c r="E18" s="44"/>
      <c r="F18" s="44"/>
      <c r="G18" s="47"/>
      <c r="H18" s="45" t="s">
        <v>104</v>
      </c>
      <c r="I18" s="45" t="s">
        <v>205</v>
      </c>
      <c r="J18" s="45" t="s">
        <v>138</v>
      </c>
      <c r="K18" s="45" t="s">
        <v>205</v>
      </c>
      <c r="L18" s="45" t="s">
        <v>138</v>
      </c>
      <c r="M18" s="45" t="s">
        <v>100</v>
      </c>
      <c r="N18" s="45" t="s">
        <v>205</v>
      </c>
      <c r="O18" s="45" t="s">
        <v>138</v>
      </c>
      <c r="P18" s="45" t="s">
        <v>205</v>
      </c>
      <c r="Q18" s="45" t="s">
        <v>138</v>
      </c>
    </row>
    <row r="19" spans="2:48" s="1" customFormat="1" ht="15" x14ac:dyDescent="0.2">
      <c r="B19" s="51" t="s">
        <v>268</v>
      </c>
      <c r="C19" s="52" t="s">
        <v>106</v>
      </c>
      <c r="D19" s="53"/>
      <c r="E19" s="53"/>
      <c r="F19" s="53"/>
      <c r="G19" s="54"/>
      <c r="H19" s="51" t="s">
        <v>107</v>
      </c>
      <c r="I19" s="51" t="s">
        <v>108</v>
      </c>
      <c r="J19" s="51" t="s">
        <v>190</v>
      </c>
      <c r="K19" s="51" t="s">
        <v>108</v>
      </c>
      <c r="L19" s="51" t="s">
        <v>190</v>
      </c>
      <c r="M19" s="51" t="s">
        <v>205</v>
      </c>
      <c r="N19" s="51" t="s">
        <v>108</v>
      </c>
      <c r="O19" s="51" t="s">
        <v>190</v>
      </c>
      <c r="P19" s="51" t="s">
        <v>108</v>
      </c>
      <c r="Q19" s="51" t="s">
        <v>190</v>
      </c>
    </row>
    <row r="20" spans="2:48" ht="16.5" customHeight="1" x14ac:dyDescent="0.2">
      <c r="B20" s="535">
        <v>1</v>
      </c>
      <c r="C20" s="575"/>
      <c r="D20" s="576"/>
      <c r="E20" s="576"/>
      <c r="F20" s="576"/>
      <c r="G20" s="577"/>
      <c r="H20" s="524"/>
      <c r="I20" s="536"/>
      <c r="J20" s="524"/>
      <c r="K20" s="536"/>
      <c r="L20" s="524"/>
      <c r="M20" s="524"/>
      <c r="N20" s="536"/>
      <c r="O20" s="524"/>
      <c r="P20" s="536"/>
      <c r="Q20" s="524"/>
      <c r="AP20" s="1"/>
      <c r="AQ20" s="1"/>
      <c r="AR20" s="1"/>
      <c r="AS20" s="1"/>
      <c r="AT20" s="1"/>
      <c r="AU20" s="1"/>
      <c r="AV20" s="1"/>
    </row>
    <row r="21" spans="2:48" ht="16.5" customHeight="1" x14ac:dyDescent="0.2">
      <c r="B21" s="535">
        <v>2</v>
      </c>
      <c r="C21" s="575"/>
      <c r="D21" s="576"/>
      <c r="E21" s="576"/>
      <c r="F21" s="576"/>
      <c r="G21" s="577"/>
      <c r="H21" s="524"/>
      <c r="I21" s="536"/>
      <c r="J21" s="524"/>
      <c r="K21" s="536"/>
      <c r="L21" s="524"/>
      <c r="M21" s="524"/>
      <c r="N21" s="536"/>
      <c r="O21" s="524"/>
      <c r="P21" s="536"/>
      <c r="Q21" s="524"/>
    </row>
    <row r="22" spans="2:48" ht="16.5" customHeight="1" x14ac:dyDescent="0.2">
      <c r="B22" s="535">
        <v>3</v>
      </c>
      <c r="C22" s="575"/>
      <c r="D22" s="576"/>
      <c r="E22" s="576"/>
      <c r="F22" s="576"/>
      <c r="G22" s="577"/>
      <c r="H22" s="524"/>
      <c r="I22" s="536"/>
      <c r="J22" s="524"/>
      <c r="K22" s="536"/>
      <c r="L22" s="524"/>
      <c r="M22" s="524"/>
      <c r="N22" s="536"/>
      <c r="O22" s="524"/>
      <c r="P22" s="536"/>
      <c r="Q22" s="524"/>
    </row>
    <row r="23" spans="2:48" ht="16.5" customHeight="1" x14ac:dyDescent="0.2">
      <c r="B23" s="535">
        <v>4</v>
      </c>
      <c r="C23" s="575"/>
      <c r="D23" s="576"/>
      <c r="E23" s="576"/>
      <c r="F23" s="576"/>
      <c r="G23" s="577"/>
      <c r="H23" s="524"/>
      <c r="I23" s="536"/>
      <c r="J23" s="524"/>
      <c r="K23" s="536"/>
      <c r="L23" s="524"/>
      <c r="M23" s="524"/>
      <c r="N23" s="536"/>
      <c r="O23" s="524"/>
      <c r="P23" s="536"/>
      <c r="Q23" s="524"/>
    </row>
    <row r="24" spans="2:48" ht="16.5" customHeight="1" x14ac:dyDescent="0.2">
      <c r="B24" s="535">
        <v>5</v>
      </c>
      <c r="C24" s="575"/>
      <c r="D24" s="576"/>
      <c r="E24" s="576"/>
      <c r="F24" s="576"/>
      <c r="G24" s="577"/>
      <c r="H24" s="524"/>
      <c r="I24" s="536"/>
      <c r="J24" s="524"/>
      <c r="K24" s="536"/>
      <c r="L24" s="524"/>
      <c r="M24" s="524"/>
      <c r="N24" s="536"/>
      <c r="O24" s="524"/>
      <c r="P24" s="536"/>
      <c r="Q24" s="524"/>
    </row>
    <row r="25" spans="2:48" ht="16.5" customHeight="1" x14ac:dyDescent="0.2">
      <c r="B25" s="535">
        <v>6</v>
      </c>
      <c r="C25" s="575"/>
      <c r="D25" s="576"/>
      <c r="E25" s="576"/>
      <c r="F25" s="576"/>
      <c r="G25" s="577"/>
      <c r="H25" s="524"/>
      <c r="I25" s="536"/>
      <c r="J25" s="524"/>
      <c r="K25" s="536"/>
      <c r="L25" s="524"/>
      <c r="M25" s="524"/>
      <c r="N25" s="536"/>
      <c r="O25" s="524"/>
      <c r="P25" s="536"/>
      <c r="Q25" s="524"/>
    </row>
    <row r="26" spans="2:48" ht="16.5" customHeight="1" x14ac:dyDescent="0.2">
      <c r="B26" s="535">
        <v>7</v>
      </c>
      <c r="C26" s="575"/>
      <c r="D26" s="576"/>
      <c r="E26" s="576"/>
      <c r="F26" s="576"/>
      <c r="G26" s="577"/>
      <c r="H26" s="524"/>
      <c r="I26" s="536"/>
      <c r="J26" s="524"/>
      <c r="K26" s="536"/>
      <c r="L26" s="524"/>
      <c r="M26" s="524"/>
      <c r="N26" s="536"/>
      <c r="O26" s="524"/>
      <c r="P26" s="536"/>
      <c r="Q26" s="524"/>
    </row>
    <row r="27" spans="2:48" ht="16.5" customHeight="1" x14ac:dyDescent="0.2">
      <c r="B27" s="535">
        <v>8</v>
      </c>
      <c r="C27" s="575"/>
      <c r="D27" s="576"/>
      <c r="E27" s="576"/>
      <c r="F27" s="576"/>
      <c r="G27" s="577"/>
      <c r="H27" s="524"/>
      <c r="I27" s="536"/>
      <c r="J27" s="524"/>
      <c r="K27" s="536"/>
      <c r="L27" s="524"/>
      <c r="M27" s="524"/>
      <c r="N27" s="536"/>
      <c r="O27" s="524"/>
      <c r="P27" s="536"/>
      <c r="Q27" s="524"/>
    </row>
    <row r="28" spans="2:48" ht="16.5" customHeight="1" x14ac:dyDescent="0.2">
      <c r="B28" s="535">
        <v>9</v>
      </c>
      <c r="C28" s="575"/>
      <c r="D28" s="576"/>
      <c r="E28" s="576"/>
      <c r="F28" s="576"/>
      <c r="G28" s="577"/>
      <c r="H28" s="524"/>
      <c r="I28" s="536"/>
      <c r="J28" s="524"/>
      <c r="K28" s="536"/>
      <c r="L28" s="524"/>
      <c r="M28" s="524"/>
      <c r="N28" s="536"/>
      <c r="O28" s="524"/>
      <c r="P28" s="536"/>
      <c r="Q28" s="524"/>
    </row>
    <row r="29" spans="2:48" ht="16.5" customHeight="1" x14ac:dyDescent="0.2">
      <c r="B29" s="535">
        <v>10</v>
      </c>
      <c r="C29" s="575"/>
      <c r="D29" s="576"/>
      <c r="E29" s="576"/>
      <c r="F29" s="576"/>
      <c r="G29" s="577"/>
      <c r="H29" s="524"/>
      <c r="I29" s="536"/>
      <c r="J29" s="524"/>
      <c r="K29" s="536"/>
      <c r="L29" s="524"/>
      <c r="M29" s="524"/>
      <c r="N29" s="536"/>
      <c r="O29" s="524"/>
      <c r="P29" s="536"/>
      <c r="Q29" s="524"/>
    </row>
  </sheetData>
  <sheetProtection sheet="1" objects="1" scenarios="1"/>
  <mergeCells count="14">
    <mergeCell ref="B1:Q1"/>
    <mergeCell ref="B8:Q8"/>
    <mergeCell ref="C3:Q3"/>
    <mergeCell ref="C5:Q5"/>
    <mergeCell ref="C20:G20"/>
    <mergeCell ref="C26:G26"/>
    <mergeCell ref="C27:G27"/>
    <mergeCell ref="C28:G28"/>
    <mergeCell ref="C29:G29"/>
    <mergeCell ref="C21:G21"/>
    <mergeCell ref="C22:G22"/>
    <mergeCell ref="C23:G23"/>
    <mergeCell ref="C24:G24"/>
    <mergeCell ref="C25:G25"/>
  </mergeCells>
  <phoneticPr fontId="11" type="noConversion"/>
  <printOptions horizontalCentered="1"/>
  <pageMargins left="0.5" right="0.5" top="1" bottom="0.75" header="0.5" footer="0.5"/>
  <pageSetup scale="76"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topLeftCell="A26" zoomScaleNormal="100" workbookViewId="0">
      <selection activeCell="K1" sqref="K1"/>
    </sheetView>
  </sheetViews>
  <sheetFormatPr defaultRowHeight="12.75" x14ac:dyDescent="0.2"/>
  <cols>
    <col min="1" max="1" width="5.7109375" style="67" customWidth="1"/>
    <col min="2" max="2" width="6.7109375" style="67" customWidth="1"/>
    <col min="3" max="3" width="2.7109375" style="67" customWidth="1"/>
    <col min="4" max="4" width="3.5703125" style="67" customWidth="1"/>
    <col min="5" max="5" width="2.85546875" style="67" customWidth="1"/>
    <col min="6" max="6" width="9.140625" style="67"/>
    <col min="7" max="7" width="39.140625" style="67" customWidth="1"/>
    <col min="8" max="8" width="11.7109375" style="67" customWidth="1"/>
    <col min="9" max="9" width="13.28515625" style="67" customWidth="1"/>
    <col min="10" max="16384" width="9.140625" style="67"/>
  </cols>
  <sheetData>
    <row r="1" spans="1:9" ht="15.75" x14ac:dyDescent="0.25">
      <c r="A1" s="585" t="s">
        <v>283</v>
      </c>
      <c r="B1" s="586"/>
      <c r="C1" s="586"/>
      <c r="D1" s="586"/>
      <c r="E1" s="586"/>
      <c r="F1" s="586"/>
      <c r="G1" s="586"/>
      <c r="H1" s="586"/>
      <c r="I1" s="587"/>
    </row>
    <row r="2" spans="1:9" ht="15.75" x14ac:dyDescent="0.25">
      <c r="A2" s="588" t="s">
        <v>628</v>
      </c>
      <c r="B2" s="589"/>
      <c r="C2" s="589"/>
      <c r="D2" s="589"/>
      <c r="E2" s="589"/>
      <c r="F2" s="589"/>
      <c r="G2" s="589"/>
      <c r="H2" s="589"/>
      <c r="I2" s="590"/>
    </row>
    <row r="3" spans="1:9" ht="15.75" x14ac:dyDescent="0.25">
      <c r="A3" s="588" t="s">
        <v>193</v>
      </c>
      <c r="B3" s="589"/>
      <c r="C3" s="589"/>
      <c r="D3" s="589"/>
      <c r="E3" s="589"/>
      <c r="F3" s="589"/>
      <c r="G3" s="589"/>
      <c r="H3" s="589"/>
      <c r="I3" s="590"/>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591" t="s">
        <v>284</v>
      </c>
      <c r="D7" s="592"/>
      <c r="E7" s="592"/>
      <c r="F7" s="592"/>
      <c r="G7" s="593"/>
      <c r="H7" s="103" t="s">
        <v>190</v>
      </c>
      <c r="I7" s="103" t="s">
        <v>201</v>
      </c>
    </row>
    <row r="8" spans="1:9" ht="13.5" thickBot="1" x14ac:dyDescent="0.25">
      <c r="A8" s="96" t="s">
        <v>268</v>
      </c>
      <c r="B8" s="97" t="s">
        <v>268</v>
      </c>
      <c r="C8" s="582" t="s">
        <v>269</v>
      </c>
      <c r="D8" s="583"/>
      <c r="E8" s="583"/>
      <c r="F8" s="583"/>
      <c r="G8" s="584"/>
      <c r="H8" s="97" t="s">
        <v>270</v>
      </c>
      <c r="I8" s="97" t="s">
        <v>271</v>
      </c>
    </row>
    <row r="9" spans="1:9" x14ac:dyDescent="0.2">
      <c r="A9" s="98">
        <v>1</v>
      </c>
      <c r="B9" s="109"/>
      <c r="C9" s="10" t="s">
        <v>285</v>
      </c>
      <c r="D9" s="112"/>
      <c r="E9" s="112"/>
      <c r="F9" s="112"/>
      <c r="G9" s="112"/>
      <c r="H9" s="113"/>
      <c r="I9" s="185"/>
    </row>
    <row r="10" spans="1:9" x14ac:dyDescent="0.2">
      <c r="A10" s="98">
        <v>2</v>
      </c>
      <c r="B10" s="65">
        <v>101</v>
      </c>
      <c r="C10" s="63"/>
      <c r="D10" s="594" t="s">
        <v>408</v>
      </c>
      <c r="E10" s="594"/>
      <c r="F10" s="594"/>
      <c r="G10" s="595"/>
      <c r="H10" s="331" t="s">
        <v>631</v>
      </c>
      <c r="I10" s="478">
        <f>'A-1, A-1a'!J7</f>
        <v>0</v>
      </c>
    </row>
    <row r="11" spans="1:9" x14ac:dyDescent="0.2">
      <c r="A11" s="98">
        <v>3</v>
      </c>
      <c r="B11" s="65">
        <v>101.1</v>
      </c>
      <c r="C11" s="63"/>
      <c r="D11" s="594" t="s">
        <v>373</v>
      </c>
      <c r="E11" s="594"/>
      <c r="F11" s="594"/>
      <c r="G11" s="595"/>
      <c r="H11" s="331" t="s">
        <v>632</v>
      </c>
      <c r="I11" s="478">
        <f>'A-1, A-1a'!J8</f>
        <v>0</v>
      </c>
    </row>
    <row r="12" spans="1:9" x14ac:dyDescent="0.2">
      <c r="A12" s="98">
        <v>4</v>
      </c>
      <c r="B12" s="65">
        <v>101.2</v>
      </c>
      <c r="C12" s="63"/>
      <c r="D12" s="594" t="s">
        <v>409</v>
      </c>
      <c r="E12" s="594"/>
      <c r="F12" s="594"/>
      <c r="G12" s="595"/>
      <c r="H12" s="331" t="s">
        <v>633</v>
      </c>
      <c r="I12" s="478">
        <f>'A-1, A-1a'!J9</f>
        <v>0</v>
      </c>
    </row>
    <row r="13" spans="1:9" x14ac:dyDescent="0.2">
      <c r="A13" s="98">
        <v>5</v>
      </c>
      <c r="B13" s="65">
        <v>101.3</v>
      </c>
      <c r="C13" s="63"/>
      <c r="D13" s="157" t="s">
        <v>410</v>
      </c>
      <c r="E13" s="157"/>
      <c r="F13" s="157"/>
      <c r="G13" s="158"/>
      <c r="H13" s="331" t="s">
        <v>630</v>
      </c>
      <c r="I13" s="478">
        <f>'A-1, A-1a'!J10</f>
        <v>0</v>
      </c>
    </row>
    <row r="14" spans="1:9" x14ac:dyDescent="0.2">
      <c r="A14" s="98">
        <v>6</v>
      </c>
      <c r="B14" s="65">
        <v>103</v>
      </c>
      <c r="C14" s="63"/>
      <c r="D14" s="594" t="s">
        <v>242</v>
      </c>
      <c r="E14" s="594"/>
      <c r="F14" s="594"/>
      <c r="G14" s="595"/>
      <c r="H14" s="331" t="s">
        <v>630</v>
      </c>
      <c r="I14" s="478">
        <f>'A-1, A-1a'!I11</f>
        <v>0</v>
      </c>
    </row>
    <row r="15" spans="1:9" x14ac:dyDescent="0.2">
      <c r="A15" s="98">
        <v>7</v>
      </c>
      <c r="B15" s="65">
        <v>104</v>
      </c>
      <c r="C15" s="63"/>
      <c r="D15" s="594" t="s">
        <v>354</v>
      </c>
      <c r="E15" s="594"/>
      <c r="F15" s="594"/>
      <c r="G15" s="595"/>
      <c r="H15" s="331" t="s">
        <v>630</v>
      </c>
      <c r="I15" s="478">
        <f>'A-1, A-1a'!J12</f>
        <v>0</v>
      </c>
    </row>
    <row r="16" spans="1:9" x14ac:dyDescent="0.2">
      <c r="A16" s="98">
        <v>8</v>
      </c>
      <c r="B16" s="65">
        <v>105</v>
      </c>
      <c r="C16" s="63"/>
      <c r="D16" s="594" t="s">
        <v>310</v>
      </c>
      <c r="E16" s="594"/>
      <c r="F16" s="594"/>
      <c r="G16" s="595"/>
      <c r="H16" s="331" t="s">
        <v>630</v>
      </c>
      <c r="I16" s="478">
        <f>'A-1, A-1a'!J13</f>
        <v>0</v>
      </c>
    </row>
    <row r="17" spans="1:9" x14ac:dyDescent="0.2">
      <c r="A17" s="98">
        <v>9</v>
      </c>
      <c r="B17" s="65">
        <v>105.1</v>
      </c>
      <c r="C17" s="63"/>
      <c r="D17" s="594" t="s">
        <v>374</v>
      </c>
      <c r="E17" s="594"/>
      <c r="F17" s="594"/>
      <c r="G17" s="595"/>
      <c r="H17" s="331" t="s">
        <v>630</v>
      </c>
      <c r="I17" s="478">
        <f>'A-1, A-1a'!J14</f>
        <v>0</v>
      </c>
    </row>
    <row r="18" spans="1:9" x14ac:dyDescent="0.2">
      <c r="A18" s="98">
        <v>10</v>
      </c>
      <c r="B18" s="65">
        <v>105.2</v>
      </c>
      <c r="C18" s="63"/>
      <c r="D18" s="594" t="s">
        <v>403</v>
      </c>
      <c r="E18" s="594"/>
      <c r="F18" s="594"/>
      <c r="G18" s="595"/>
      <c r="H18" s="331" t="s">
        <v>630</v>
      </c>
      <c r="I18" s="478">
        <f>'A-1, A-1a'!J15</f>
        <v>0</v>
      </c>
    </row>
    <row r="19" spans="1:9" x14ac:dyDescent="0.2">
      <c r="A19" s="98">
        <v>11</v>
      </c>
      <c r="B19" s="65">
        <v>105.3</v>
      </c>
      <c r="C19" s="63"/>
      <c r="D19" s="594" t="s">
        <v>404</v>
      </c>
      <c r="E19" s="594"/>
      <c r="F19" s="594"/>
      <c r="G19" s="595"/>
      <c r="H19" s="331" t="s">
        <v>630</v>
      </c>
      <c r="I19" s="478">
        <f>'A-1, A-1a'!J16</f>
        <v>0</v>
      </c>
    </row>
    <row r="20" spans="1:9" x14ac:dyDescent="0.2">
      <c r="A20" s="98">
        <v>12</v>
      </c>
      <c r="B20" s="65">
        <v>114</v>
      </c>
      <c r="C20" s="91"/>
      <c r="D20" s="594" t="s">
        <v>342</v>
      </c>
      <c r="E20" s="594"/>
      <c r="F20" s="594"/>
      <c r="G20" s="595"/>
      <c r="H20" s="331" t="s">
        <v>630</v>
      </c>
      <c r="I20" s="478">
        <f>'A-1, A-1a'!J17</f>
        <v>0</v>
      </c>
    </row>
    <row r="21" spans="1:9" x14ac:dyDescent="0.2">
      <c r="A21" s="98">
        <v>13</v>
      </c>
      <c r="B21" s="65"/>
      <c r="C21" s="63"/>
      <c r="D21" s="64"/>
      <c r="E21" s="64" t="s">
        <v>365</v>
      </c>
      <c r="F21" s="64"/>
      <c r="G21" s="125"/>
      <c r="H21" s="65"/>
      <c r="I21" s="479">
        <f>SUM(I10:I20)</f>
        <v>0</v>
      </c>
    </row>
    <row r="22" spans="1:9" x14ac:dyDescent="0.2">
      <c r="A22" s="98">
        <v>14</v>
      </c>
      <c r="B22" s="65">
        <v>108</v>
      </c>
      <c r="C22" s="63"/>
      <c r="D22" s="594" t="s">
        <v>355</v>
      </c>
      <c r="E22" s="594"/>
      <c r="F22" s="594"/>
      <c r="G22" s="595"/>
      <c r="H22" s="331" t="s">
        <v>634</v>
      </c>
      <c r="I22" s="478">
        <f>-'A-2'!G23</f>
        <v>0</v>
      </c>
    </row>
    <row r="23" spans="1:9" x14ac:dyDescent="0.2">
      <c r="A23" s="98">
        <v>15</v>
      </c>
      <c r="B23" s="65">
        <v>108.1</v>
      </c>
      <c r="C23" s="63"/>
      <c r="D23" s="594" t="s">
        <v>375</v>
      </c>
      <c r="E23" s="594"/>
      <c r="F23" s="594"/>
      <c r="G23" s="595"/>
      <c r="H23" s="331" t="s">
        <v>634</v>
      </c>
      <c r="I23" s="478">
        <f>-'A-2'!H23</f>
        <v>0</v>
      </c>
    </row>
    <row r="24" spans="1:9" x14ac:dyDescent="0.2">
      <c r="A24" s="98">
        <v>16</v>
      </c>
      <c r="B24" s="65">
        <v>108.2</v>
      </c>
      <c r="C24" s="63"/>
      <c r="D24" s="594" t="s">
        <v>406</v>
      </c>
      <c r="E24" s="594"/>
      <c r="F24" s="594"/>
      <c r="G24" s="595"/>
      <c r="H24" s="331" t="s">
        <v>634</v>
      </c>
      <c r="I24" s="478">
        <f>-'A-2'!I23</f>
        <v>0</v>
      </c>
    </row>
    <row r="25" spans="1:9" x14ac:dyDescent="0.2">
      <c r="A25" s="98">
        <v>17</v>
      </c>
      <c r="B25" s="65">
        <v>108.3</v>
      </c>
      <c r="C25" s="63"/>
      <c r="D25" s="155" t="s">
        <v>407</v>
      </c>
      <c r="E25" s="155"/>
      <c r="F25" s="155"/>
      <c r="G25" s="156"/>
      <c r="H25" s="331" t="s">
        <v>634</v>
      </c>
      <c r="I25" s="478">
        <f>-'A-2'!J23</f>
        <v>0</v>
      </c>
    </row>
    <row r="26" spans="1:9" x14ac:dyDescent="0.2">
      <c r="A26" s="98">
        <v>18</v>
      </c>
      <c r="B26" s="65"/>
      <c r="C26" s="63"/>
      <c r="D26" s="63"/>
      <c r="E26" s="594" t="s">
        <v>445</v>
      </c>
      <c r="F26" s="594"/>
      <c r="G26" s="595"/>
      <c r="H26" s="65"/>
      <c r="I26" s="479">
        <f>SUM(I22:I25)</f>
        <v>0</v>
      </c>
    </row>
    <row r="27" spans="1:9" x14ac:dyDescent="0.2">
      <c r="A27" s="98">
        <v>19</v>
      </c>
      <c r="B27" s="127"/>
      <c r="C27" s="63"/>
      <c r="D27" s="63"/>
      <c r="E27" s="63"/>
      <c r="F27" s="594" t="s">
        <v>449</v>
      </c>
      <c r="G27" s="595"/>
      <c r="H27" s="65"/>
      <c r="I27" s="479">
        <f>I21+I26</f>
        <v>0</v>
      </c>
    </row>
    <row r="28" spans="1:9" x14ac:dyDescent="0.2">
      <c r="A28" s="98">
        <v>20</v>
      </c>
      <c r="B28" s="86"/>
      <c r="C28" s="63"/>
      <c r="D28" s="63"/>
      <c r="E28" s="63"/>
      <c r="F28" s="63"/>
      <c r="G28" s="63"/>
      <c r="H28" s="65"/>
      <c r="I28" s="186"/>
    </row>
    <row r="29" spans="1:9" x14ac:dyDescent="0.2">
      <c r="A29" s="98">
        <v>21</v>
      </c>
      <c r="B29" s="86"/>
      <c r="C29" s="11" t="s">
        <v>287</v>
      </c>
      <c r="D29" s="64"/>
      <c r="E29" s="64"/>
      <c r="F29" s="64"/>
      <c r="G29" s="125"/>
      <c r="H29" s="65"/>
      <c r="I29" s="186"/>
    </row>
    <row r="30" spans="1:9" x14ac:dyDescent="0.2">
      <c r="A30" s="98">
        <v>22</v>
      </c>
      <c r="B30" s="65">
        <v>121</v>
      </c>
      <c r="C30" s="64"/>
      <c r="D30" s="594" t="s">
        <v>356</v>
      </c>
      <c r="E30" s="594"/>
      <c r="F30" s="594"/>
      <c r="G30" s="595"/>
      <c r="H30" s="65"/>
      <c r="I30" s="135"/>
    </row>
    <row r="31" spans="1:9" x14ac:dyDescent="0.2">
      <c r="A31" s="98">
        <v>23</v>
      </c>
      <c r="B31" s="65">
        <v>122</v>
      </c>
      <c r="C31" s="63"/>
      <c r="D31" s="594" t="s">
        <v>417</v>
      </c>
      <c r="E31" s="594"/>
      <c r="F31" s="594"/>
      <c r="G31" s="595"/>
      <c r="H31" s="331" t="s">
        <v>634</v>
      </c>
      <c r="I31" s="478">
        <f>-'A-2'!K23</f>
        <v>0</v>
      </c>
    </row>
    <row r="32" spans="1:9" x14ac:dyDescent="0.2">
      <c r="A32" s="98">
        <v>24</v>
      </c>
      <c r="B32" s="65"/>
      <c r="C32" s="63"/>
      <c r="D32" s="63"/>
      <c r="E32" s="63" t="s">
        <v>288</v>
      </c>
      <c r="F32" s="63"/>
      <c r="G32" s="63"/>
      <c r="H32" s="65"/>
      <c r="I32" s="479">
        <f>SUM(I30:I31)</f>
        <v>0</v>
      </c>
    </row>
    <row r="33" spans="1:9" x14ac:dyDescent="0.2">
      <c r="A33" s="98">
        <v>25</v>
      </c>
      <c r="B33" s="65">
        <v>123</v>
      </c>
      <c r="C33" s="63"/>
      <c r="D33" s="594" t="s">
        <v>376</v>
      </c>
      <c r="E33" s="594"/>
      <c r="F33" s="594"/>
      <c r="G33" s="595"/>
      <c r="H33" s="65"/>
      <c r="I33" s="135"/>
    </row>
    <row r="34" spans="1:9" x14ac:dyDescent="0.2">
      <c r="A34" s="98">
        <v>26</v>
      </c>
      <c r="B34" s="65">
        <v>124</v>
      </c>
      <c r="C34" s="63"/>
      <c r="D34" s="594" t="s">
        <v>357</v>
      </c>
      <c r="E34" s="594"/>
      <c r="F34" s="594"/>
      <c r="G34" s="595"/>
      <c r="H34" s="65"/>
      <c r="I34" s="135"/>
    </row>
    <row r="35" spans="1:9" x14ac:dyDescent="0.2">
      <c r="A35" s="98">
        <v>27</v>
      </c>
      <c r="B35" s="65"/>
      <c r="C35" s="63"/>
      <c r="D35" s="63"/>
      <c r="E35" s="594" t="s">
        <v>364</v>
      </c>
      <c r="F35" s="594"/>
      <c r="G35" s="595"/>
      <c r="H35" s="65"/>
      <c r="I35" s="479">
        <f>SUM(I32:I34)</f>
        <v>0</v>
      </c>
    </row>
    <row r="36" spans="1:9" x14ac:dyDescent="0.2">
      <c r="A36" s="98">
        <v>28</v>
      </c>
      <c r="B36" s="65"/>
      <c r="C36" s="63"/>
      <c r="D36" s="63"/>
      <c r="E36" s="63"/>
      <c r="F36" s="63"/>
      <c r="G36" s="63"/>
      <c r="H36" s="65"/>
      <c r="I36" s="186"/>
    </row>
    <row r="37" spans="1:9" x14ac:dyDescent="0.2">
      <c r="A37" s="98">
        <v>29</v>
      </c>
      <c r="B37" s="65"/>
      <c r="C37" s="11" t="s">
        <v>289</v>
      </c>
      <c r="D37" s="12"/>
      <c r="E37" s="12"/>
      <c r="F37" s="12"/>
      <c r="G37" s="13"/>
      <c r="H37" s="65"/>
      <c r="I37" s="186"/>
    </row>
    <row r="38" spans="1:9" x14ac:dyDescent="0.2">
      <c r="A38" s="98">
        <v>30</v>
      </c>
      <c r="B38" s="65">
        <v>131</v>
      </c>
      <c r="C38" s="63"/>
      <c r="D38" s="594" t="s">
        <v>290</v>
      </c>
      <c r="E38" s="594"/>
      <c r="F38" s="594"/>
      <c r="G38" s="595"/>
      <c r="H38" s="65"/>
      <c r="I38" s="135"/>
    </row>
    <row r="39" spans="1:9" x14ac:dyDescent="0.2">
      <c r="A39" s="98">
        <v>31</v>
      </c>
      <c r="B39" s="65">
        <v>132</v>
      </c>
      <c r="C39" s="63"/>
      <c r="D39" s="594" t="s">
        <v>420</v>
      </c>
      <c r="E39" s="594"/>
      <c r="F39" s="594"/>
      <c r="G39" s="595"/>
      <c r="H39" s="65"/>
      <c r="I39" s="135"/>
    </row>
    <row r="40" spans="1:9" x14ac:dyDescent="0.2">
      <c r="A40" s="98">
        <v>32</v>
      </c>
      <c r="B40" s="65">
        <v>141</v>
      </c>
      <c r="C40" s="63"/>
      <c r="D40" s="594" t="s">
        <v>358</v>
      </c>
      <c r="E40" s="594"/>
      <c r="F40" s="594"/>
      <c r="G40" s="595"/>
      <c r="H40" s="65"/>
      <c r="I40" s="135"/>
    </row>
    <row r="41" spans="1:9" x14ac:dyDescent="0.2">
      <c r="A41" s="98">
        <v>33</v>
      </c>
      <c r="B41" s="65">
        <v>142</v>
      </c>
      <c r="C41" s="63"/>
      <c r="D41" s="594" t="s">
        <v>378</v>
      </c>
      <c r="E41" s="594"/>
      <c r="F41" s="594"/>
      <c r="G41" s="595"/>
      <c r="H41" s="65"/>
      <c r="I41" s="135"/>
    </row>
    <row r="42" spans="1:9" x14ac:dyDescent="0.2">
      <c r="A42" s="98">
        <v>34</v>
      </c>
      <c r="B42" s="65">
        <v>143</v>
      </c>
      <c r="C42" s="63"/>
      <c r="D42" s="594" t="s">
        <v>359</v>
      </c>
      <c r="E42" s="594"/>
      <c r="F42" s="594"/>
      <c r="G42" s="595"/>
      <c r="H42" s="65"/>
      <c r="I42" s="135"/>
    </row>
    <row r="43" spans="1:9" x14ac:dyDescent="0.2">
      <c r="A43" s="98">
        <v>35</v>
      </c>
      <c r="B43" s="65">
        <v>151</v>
      </c>
      <c r="C43" s="63"/>
      <c r="D43" s="594" t="s">
        <v>243</v>
      </c>
      <c r="E43" s="594"/>
      <c r="F43" s="594"/>
      <c r="G43" s="595"/>
      <c r="H43" s="65"/>
      <c r="I43" s="135"/>
    </row>
    <row r="44" spans="1:9" x14ac:dyDescent="0.2">
      <c r="A44" s="98">
        <v>36</v>
      </c>
      <c r="B44" s="65">
        <v>174</v>
      </c>
      <c r="C44" s="63"/>
      <c r="D44" s="594" t="s">
        <v>360</v>
      </c>
      <c r="E44" s="594"/>
      <c r="F44" s="594"/>
      <c r="G44" s="595"/>
      <c r="H44" s="65"/>
      <c r="I44" s="135"/>
    </row>
    <row r="45" spans="1:9" x14ac:dyDescent="0.2">
      <c r="A45" s="98">
        <v>37</v>
      </c>
      <c r="B45" s="65"/>
      <c r="C45" s="63"/>
      <c r="D45" s="63"/>
      <c r="E45" s="594" t="s">
        <v>291</v>
      </c>
      <c r="F45" s="594"/>
      <c r="G45" s="595"/>
      <c r="H45" s="65"/>
      <c r="I45" s="479">
        <f>SUM(I38:I44)</f>
        <v>0</v>
      </c>
    </row>
    <row r="46" spans="1:9" x14ac:dyDescent="0.2">
      <c r="A46" s="98">
        <v>38</v>
      </c>
      <c r="B46" s="65"/>
      <c r="C46" s="63"/>
      <c r="D46" s="63"/>
      <c r="E46" s="63"/>
      <c r="F46" s="63"/>
      <c r="G46" s="63"/>
      <c r="H46" s="65"/>
      <c r="I46" s="186"/>
    </row>
    <row r="47" spans="1:9" x14ac:dyDescent="0.2">
      <c r="A47" s="98">
        <v>39</v>
      </c>
      <c r="B47" s="65">
        <v>180</v>
      </c>
      <c r="C47" s="63"/>
      <c r="D47" s="594" t="s">
        <v>361</v>
      </c>
      <c r="E47" s="594"/>
      <c r="F47" s="594"/>
      <c r="G47" s="595"/>
      <c r="H47" s="65"/>
      <c r="I47" s="135"/>
    </row>
    <row r="48" spans="1:9" x14ac:dyDescent="0.2">
      <c r="A48" s="98">
        <v>40</v>
      </c>
      <c r="B48" s="65">
        <v>181</v>
      </c>
      <c r="C48" s="63"/>
      <c r="D48" s="159" t="s">
        <v>426</v>
      </c>
      <c r="E48" s="159"/>
      <c r="F48" s="159"/>
      <c r="G48" s="159"/>
      <c r="H48" s="65"/>
      <c r="I48" s="135"/>
    </row>
    <row r="49" spans="1:9" x14ac:dyDescent="0.2">
      <c r="A49" s="98">
        <v>41</v>
      </c>
      <c r="B49" s="65"/>
      <c r="C49" s="63"/>
      <c r="D49" s="63"/>
      <c r="E49" s="63"/>
      <c r="F49" s="63"/>
      <c r="G49" s="63"/>
      <c r="H49" s="65"/>
      <c r="I49" s="186"/>
    </row>
    <row r="50" spans="1:9" ht="13.5" thickBot="1" x14ac:dyDescent="0.25">
      <c r="A50" s="98">
        <v>42</v>
      </c>
      <c r="B50" s="110"/>
      <c r="C50" s="93"/>
      <c r="D50" s="93"/>
      <c r="E50" s="14" t="s">
        <v>447</v>
      </c>
      <c r="F50" s="93"/>
      <c r="G50" s="93"/>
      <c r="H50" s="110"/>
      <c r="I50" s="480">
        <f>I27+I35+I45+I47+I48</f>
        <v>0</v>
      </c>
    </row>
    <row r="51" spans="1:9" ht="13.5" thickTop="1" x14ac:dyDescent="0.2">
      <c r="H51" s="78"/>
    </row>
    <row r="52" spans="1:9" x14ac:dyDescent="0.2">
      <c r="H52" s="78"/>
    </row>
    <row r="53" spans="1:9" x14ac:dyDescent="0.2">
      <c r="H53" s="78"/>
    </row>
    <row r="54" spans="1:9" x14ac:dyDescent="0.2">
      <c r="H54" s="78"/>
    </row>
    <row r="55" spans="1:9" x14ac:dyDescent="0.2">
      <c r="H55" s="78"/>
    </row>
    <row r="56" spans="1:9" x14ac:dyDescent="0.2">
      <c r="H56" s="78"/>
    </row>
    <row r="57" spans="1:9" x14ac:dyDescent="0.2">
      <c r="H57" s="78"/>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I1"/>
    <mergeCell ref="A2:I2"/>
    <mergeCell ref="A3:I3"/>
    <mergeCell ref="C7:G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topLeftCell="A15" zoomScaleNormal="100" workbookViewId="0">
      <selection activeCell="K1" sqref="K1"/>
    </sheetView>
  </sheetViews>
  <sheetFormatPr defaultColWidth="4.7109375" defaultRowHeight="12.75" x14ac:dyDescent="0.2"/>
  <cols>
    <col min="1" max="1" width="5.7109375" style="67" customWidth="1"/>
    <col min="2" max="2" width="6.28515625" style="67" customWidth="1"/>
    <col min="3" max="3" width="2" style="67" customWidth="1"/>
    <col min="4" max="4" width="2.5703125" style="67" customWidth="1"/>
    <col min="5" max="5" width="3" style="67" customWidth="1"/>
    <col min="6" max="6" width="4.7109375" style="67" customWidth="1"/>
    <col min="7" max="7" width="44.28515625" style="67" customWidth="1"/>
    <col min="8" max="8" width="8.7109375" style="67" bestFit="1" customWidth="1"/>
    <col min="9" max="9" width="11.7109375" style="67" customWidth="1"/>
    <col min="10" max="16384" width="4.7109375" style="67"/>
  </cols>
  <sheetData>
    <row r="1" spans="1:9" ht="15.75" x14ac:dyDescent="0.25">
      <c r="A1" s="585" t="s">
        <v>283</v>
      </c>
      <c r="B1" s="586"/>
      <c r="C1" s="586"/>
      <c r="D1" s="586"/>
      <c r="E1" s="586"/>
      <c r="F1" s="586"/>
      <c r="G1" s="586"/>
      <c r="H1" s="586"/>
      <c r="I1" s="587"/>
    </row>
    <row r="2" spans="1:9" ht="15.75" x14ac:dyDescent="0.25">
      <c r="A2" s="588" t="s">
        <v>628</v>
      </c>
      <c r="B2" s="589"/>
      <c r="C2" s="589"/>
      <c r="D2" s="589"/>
      <c r="E2" s="589"/>
      <c r="F2" s="589"/>
      <c r="G2" s="589"/>
      <c r="H2" s="589"/>
      <c r="I2" s="590"/>
    </row>
    <row r="3" spans="1:9" ht="15.75" x14ac:dyDescent="0.25">
      <c r="A3" s="588" t="s">
        <v>292</v>
      </c>
      <c r="B3" s="589"/>
      <c r="C3" s="589"/>
      <c r="D3" s="589"/>
      <c r="E3" s="589"/>
      <c r="F3" s="589"/>
      <c r="G3" s="589"/>
      <c r="H3" s="589"/>
      <c r="I3" s="590"/>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92" t="s">
        <v>284</v>
      </c>
      <c r="D7" s="92"/>
      <c r="E7" s="92"/>
      <c r="F7" s="92"/>
      <c r="G7" s="92"/>
      <c r="H7" s="103" t="s">
        <v>190</v>
      </c>
      <c r="I7" s="103" t="s">
        <v>201</v>
      </c>
    </row>
    <row r="8" spans="1:9" ht="13.5" thickBot="1" x14ac:dyDescent="0.25">
      <c r="A8" s="96" t="s">
        <v>268</v>
      </c>
      <c r="B8" s="97" t="s">
        <v>268</v>
      </c>
      <c r="C8" s="89" t="s">
        <v>269</v>
      </c>
      <c r="D8" s="89"/>
      <c r="E8" s="89"/>
      <c r="F8" s="89"/>
      <c r="G8" s="89"/>
      <c r="H8" s="97" t="s">
        <v>270</v>
      </c>
      <c r="I8" s="97" t="s">
        <v>271</v>
      </c>
    </row>
    <row r="9" spans="1:9" x14ac:dyDescent="0.2">
      <c r="A9" s="130">
        <v>1</v>
      </c>
      <c r="B9" s="109"/>
      <c r="C9" s="15" t="s">
        <v>446</v>
      </c>
      <c r="D9" s="16"/>
      <c r="E9" s="16"/>
      <c r="F9" s="16"/>
      <c r="G9" s="17"/>
      <c r="H9" s="109"/>
      <c r="I9" s="185"/>
    </row>
    <row r="10" spans="1:9" x14ac:dyDescent="0.2">
      <c r="A10" s="130">
        <v>2</v>
      </c>
      <c r="B10" s="65">
        <v>201</v>
      </c>
      <c r="C10" s="63"/>
      <c r="D10" s="63" t="s">
        <v>244</v>
      </c>
      <c r="E10" s="63"/>
      <c r="F10" s="63"/>
      <c r="G10" s="63"/>
      <c r="H10" s="331" t="s">
        <v>635</v>
      </c>
      <c r="I10" s="478">
        <f>'A-3, A-4, A-5'!G16</f>
        <v>0</v>
      </c>
    </row>
    <row r="11" spans="1:9" x14ac:dyDescent="0.2">
      <c r="A11" s="130">
        <v>3</v>
      </c>
      <c r="B11" s="65">
        <v>204</v>
      </c>
      <c r="C11" s="63"/>
      <c r="D11" s="63" t="s">
        <v>246</v>
      </c>
      <c r="E11" s="63"/>
      <c r="F11" s="63"/>
      <c r="G11" s="63"/>
      <c r="H11" s="331" t="s">
        <v>636</v>
      </c>
      <c r="I11" s="478">
        <f>'A-3, A-4, A-5'!G36</f>
        <v>0</v>
      </c>
    </row>
    <row r="12" spans="1:9" x14ac:dyDescent="0.2">
      <c r="A12" s="130">
        <v>4</v>
      </c>
      <c r="B12" s="65">
        <v>206</v>
      </c>
      <c r="C12" s="63"/>
      <c r="D12" s="63" t="s">
        <v>379</v>
      </c>
      <c r="E12" s="63"/>
      <c r="F12" s="63"/>
      <c r="G12" s="63"/>
      <c r="H12" s="331" t="s">
        <v>637</v>
      </c>
      <c r="I12" s="478">
        <f>'A-6, A-7, A-8'!E19</f>
        <v>0</v>
      </c>
    </row>
    <row r="13" spans="1:9" x14ac:dyDescent="0.2">
      <c r="A13" s="130">
        <v>5</v>
      </c>
      <c r="B13" s="65">
        <v>211</v>
      </c>
      <c r="C13" s="63"/>
      <c r="D13" s="63" t="s">
        <v>343</v>
      </c>
      <c r="E13" s="63"/>
      <c r="F13" s="63"/>
      <c r="G13" s="63"/>
      <c r="H13" s="331" t="s">
        <v>638</v>
      </c>
      <c r="I13" s="478">
        <f>'A-6, A-7, A-8'!E34</f>
        <v>0</v>
      </c>
    </row>
    <row r="14" spans="1:9" x14ac:dyDescent="0.2">
      <c r="A14" s="130">
        <v>6</v>
      </c>
      <c r="B14" s="65">
        <v>215</v>
      </c>
      <c r="C14" s="63"/>
      <c r="D14" s="63" t="s">
        <v>245</v>
      </c>
      <c r="E14" s="63"/>
      <c r="F14" s="63"/>
      <c r="G14" s="63"/>
      <c r="H14" s="331" t="s">
        <v>639</v>
      </c>
      <c r="I14" s="478">
        <f>'A-6, A-7, A-8'!E58</f>
        <v>0</v>
      </c>
    </row>
    <row r="15" spans="1:9" x14ac:dyDescent="0.2">
      <c r="A15" s="130">
        <v>7</v>
      </c>
      <c r="B15" s="65"/>
      <c r="C15" s="63"/>
      <c r="D15" s="63"/>
      <c r="E15" s="63" t="s">
        <v>293</v>
      </c>
      <c r="F15" s="63"/>
      <c r="G15" s="63"/>
      <c r="H15" s="65"/>
      <c r="I15" s="479">
        <f>SUM(I10:I14)</f>
        <v>0</v>
      </c>
    </row>
    <row r="16" spans="1:9" x14ac:dyDescent="0.2">
      <c r="A16" s="130">
        <v>8</v>
      </c>
      <c r="B16" s="65"/>
      <c r="C16" s="63"/>
      <c r="D16" s="63"/>
      <c r="E16" s="63"/>
      <c r="F16" s="63"/>
      <c r="G16" s="63"/>
      <c r="H16" s="65"/>
      <c r="I16" s="186"/>
    </row>
    <row r="17" spans="1:9" x14ac:dyDescent="0.2">
      <c r="A17" s="130">
        <v>9</v>
      </c>
      <c r="B17" s="65"/>
      <c r="C17" s="11" t="s">
        <v>294</v>
      </c>
      <c r="D17" s="12"/>
      <c r="E17" s="12"/>
      <c r="F17" s="12"/>
      <c r="G17" s="13"/>
      <c r="H17" s="65"/>
      <c r="I17" s="186"/>
    </row>
    <row r="18" spans="1:9" x14ac:dyDescent="0.2">
      <c r="A18" s="130">
        <v>10</v>
      </c>
      <c r="B18" s="65">
        <v>218</v>
      </c>
      <c r="C18" s="63"/>
      <c r="D18" s="63" t="s">
        <v>344</v>
      </c>
      <c r="E18" s="63"/>
      <c r="F18" s="63"/>
      <c r="G18" s="63"/>
      <c r="H18" s="331" t="s">
        <v>640</v>
      </c>
      <c r="I18" s="478">
        <f>'A-9, A-10'!F23</f>
        <v>0</v>
      </c>
    </row>
    <row r="19" spans="1:9" x14ac:dyDescent="0.2">
      <c r="A19" s="130">
        <v>11</v>
      </c>
      <c r="B19" s="86"/>
      <c r="C19" s="63"/>
      <c r="D19" s="63"/>
      <c r="E19" s="63"/>
      <c r="F19" s="63"/>
      <c r="G19" s="63"/>
      <c r="H19" s="65"/>
      <c r="I19" s="186"/>
    </row>
    <row r="20" spans="1:9" x14ac:dyDescent="0.2">
      <c r="A20" s="130">
        <v>12</v>
      </c>
      <c r="B20" s="86"/>
      <c r="C20" s="11" t="s">
        <v>295</v>
      </c>
      <c r="D20" s="12"/>
      <c r="E20" s="12"/>
      <c r="F20" s="12"/>
      <c r="G20" s="13"/>
      <c r="H20" s="65"/>
      <c r="I20" s="186"/>
    </row>
    <row r="21" spans="1:9" x14ac:dyDescent="0.2">
      <c r="A21" s="130">
        <v>13</v>
      </c>
      <c r="B21" s="65">
        <v>224</v>
      </c>
      <c r="C21" s="63"/>
      <c r="D21" s="63" t="s">
        <v>345</v>
      </c>
      <c r="E21" s="63"/>
      <c r="F21" s="63"/>
      <c r="G21" s="63"/>
      <c r="H21" s="331" t="s">
        <v>641</v>
      </c>
      <c r="I21" s="478">
        <f>'A-9, A-10'!E39</f>
        <v>0</v>
      </c>
    </row>
    <row r="22" spans="1:9" x14ac:dyDescent="0.2">
      <c r="A22" s="130">
        <v>14</v>
      </c>
      <c r="B22" s="65"/>
      <c r="C22" s="63"/>
      <c r="D22" s="63"/>
      <c r="E22" s="63"/>
      <c r="F22" s="63"/>
      <c r="G22" s="63"/>
      <c r="H22" s="65"/>
      <c r="I22" s="186"/>
    </row>
    <row r="23" spans="1:9" x14ac:dyDescent="0.2">
      <c r="A23" s="130">
        <v>15</v>
      </c>
      <c r="B23" s="65"/>
      <c r="C23" s="11" t="s">
        <v>7</v>
      </c>
      <c r="D23" s="12"/>
      <c r="E23" s="12"/>
      <c r="F23" s="12"/>
      <c r="G23" s="13"/>
      <c r="H23" s="65"/>
      <c r="I23" s="186"/>
    </row>
    <row r="24" spans="1:9" x14ac:dyDescent="0.2">
      <c r="A24" s="130">
        <v>16</v>
      </c>
      <c r="B24" s="65">
        <v>230</v>
      </c>
      <c r="C24" s="12"/>
      <c r="D24" s="63" t="s">
        <v>385</v>
      </c>
      <c r="E24" s="12"/>
      <c r="F24" s="12"/>
      <c r="G24" s="12"/>
      <c r="H24" s="331"/>
      <c r="I24" s="135"/>
    </row>
    <row r="25" spans="1:9" x14ac:dyDescent="0.2">
      <c r="A25" s="130">
        <v>17</v>
      </c>
      <c r="B25" s="65">
        <v>231</v>
      </c>
      <c r="C25" s="63"/>
      <c r="D25" s="63" t="s">
        <v>346</v>
      </c>
      <c r="E25" s="63"/>
      <c r="F25" s="63"/>
      <c r="G25" s="63"/>
      <c r="H25" s="331"/>
      <c r="I25" s="135"/>
    </row>
    <row r="26" spans="1:9" x14ac:dyDescent="0.2">
      <c r="A26" s="130">
        <v>18</v>
      </c>
      <c r="B26" s="65">
        <v>232</v>
      </c>
      <c r="C26" s="63"/>
      <c r="D26" s="63" t="s">
        <v>347</v>
      </c>
      <c r="E26" s="63"/>
      <c r="F26" s="63"/>
      <c r="G26" s="63"/>
      <c r="H26" s="65"/>
      <c r="I26" s="135"/>
    </row>
    <row r="27" spans="1:9" x14ac:dyDescent="0.2">
      <c r="A27" s="130">
        <v>19</v>
      </c>
      <c r="B27" s="65">
        <v>233</v>
      </c>
      <c r="C27" s="63"/>
      <c r="D27" s="63" t="s">
        <v>348</v>
      </c>
      <c r="E27" s="63"/>
      <c r="F27" s="63"/>
      <c r="G27" s="63"/>
      <c r="H27" s="65"/>
      <c r="I27" s="135"/>
    </row>
    <row r="28" spans="1:9" x14ac:dyDescent="0.2">
      <c r="A28" s="130">
        <v>20</v>
      </c>
      <c r="B28" s="65">
        <v>236</v>
      </c>
      <c r="C28" s="63"/>
      <c r="D28" s="63" t="s">
        <v>393</v>
      </c>
      <c r="E28" s="63"/>
      <c r="F28" s="63"/>
      <c r="G28" s="63"/>
      <c r="H28" s="65"/>
      <c r="I28" s="135"/>
    </row>
    <row r="29" spans="1:9" x14ac:dyDescent="0.2">
      <c r="A29" s="130">
        <v>21</v>
      </c>
      <c r="B29" s="65">
        <v>237</v>
      </c>
      <c r="C29" s="63"/>
      <c r="D29" s="63" t="s">
        <v>131</v>
      </c>
      <c r="E29" s="63"/>
      <c r="F29" s="63"/>
      <c r="G29" s="63"/>
      <c r="H29" s="65"/>
      <c r="I29" s="135"/>
    </row>
    <row r="30" spans="1:9" x14ac:dyDescent="0.2">
      <c r="A30" s="130">
        <v>22</v>
      </c>
      <c r="B30" s="65">
        <v>241</v>
      </c>
      <c r="C30" s="63"/>
      <c r="D30" s="63" t="s">
        <v>349</v>
      </c>
      <c r="E30" s="63"/>
      <c r="F30" s="63"/>
      <c r="G30" s="63"/>
      <c r="H30" s="65"/>
      <c r="I30" s="135"/>
    </row>
    <row r="31" spans="1:9" x14ac:dyDescent="0.2">
      <c r="A31" s="130">
        <v>23</v>
      </c>
      <c r="B31" s="65"/>
      <c r="C31" s="63"/>
      <c r="D31" s="63"/>
      <c r="E31" s="63" t="s">
        <v>8</v>
      </c>
      <c r="F31" s="63"/>
      <c r="G31" s="63"/>
      <c r="H31" s="65"/>
      <c r="I31" s="479">
        <f>SUM(I24:I30)</f>
        <v>0</v>
      </c>
    </row>
    <row r="32" spans="1:9" x14ac:dyDescent="0.2">
      <c r="A32" s="130">
        <v>24</v>
      </c>
      <c r="B32" s="65"/>
      <c r="C32" s="63"/>
      <c r="D32" s="63"/>
      <c r="E32" s="63"/>
      <c r="F32" s="63"/>
      <c r="G32" s="63"/>
      <c r="H32" s="65"/>
      <c r="I32" s="186"/>
    </row>
    <row r="33" spans="1:9" x14ac:dyDescent="0.2">
      <c r="A33" s="130">
        <v>25</v>
      </c>
      <c r="B33" s="65"/>
      <c r="C33" s="11" t="s">
        <v>9</v>
      </c>
      <c r="D33" s="12"/>
      <c r="E33" s="12"/>
      <c r="F33" s="12"/>
      <c r="G33" s="13"/>
      <c r="H33" s="65"/>
      <c r="I33" s="186"/>
    </row>
    <row r="34" spans="1:9" x14ac:dyDescent="0.2">
      <c r="A34" s="130">
        <v>26</v>
      </c>
      <c r="B34" s="65">
        <v>252</v>
      </c>
      <c r="C34" s="63"/>
      <c r="D34" s="63" t="s">
        <v>350</v>
      </c>
      <c r="E34" s="63"/>
      <c r="F34" s="63"/>
      <c r="G34" s="63"/>
      <c r="H34" s="65"/>
      <c r="I34" s="499">
        <f>'F, G, H, I, J, K'!H7</f>
        <v>0</v>
      </c>
    </row>
    <row r="35" spans="1:9" x14ac:dyDescent="0.2">
      <c r="A35" s="130">
        <v>27</v>
      </c>
      <c r="B35" s="65">
        <v>253</v>
      </c>
      <c r="C35" s="63"/>
      <c r="D35" s="63" t="s">
        <v>351</v>
      </c>
      <c r="E35" s="63"/>
      <c r="F35" s="63"/>
      <c r="G35" s="63"/>
      <c r="H35" s="65"/>
      <c r="I35" s="135"/>
    </row>
    <row r="36" spans="1:9" x14ac:dyDescent="0.2">
      <c r="A36" s="130">
        <v>28</v>
      </c>
      <c r="B36" s="65">
        <v>255</v>
      </c>
      <c r="C36" s="63"/>
      <c r="D36" s="63" t="s">
        <v>394</v>
      </c>
      <c r="E36" s="63"/>
      <c r="F36" s="63"/>
      <c r="G36" s="63"/>
      <c r="H36" s="65"/>
      <c r="I36" s="135"/>
    </row>
    <row r="37" spans="1:9" x14ac:dyDescent="0.2">
      <c r="A37" s="130">
        <v>29</v>
      </c>
      <c r="B37" s="65">
        <v>282</v>
      </c>
      <c r="C37" s="63"/>
      <c r="D37" s="63" t="s">
        <v>395</v>
      </c>
      <c r="E37" s="63"/>
      <c r="F37" s="63"/>
      <c r="G37" s="63"/>
      <c r="H37" s="65"/>
      <c r="I37" s="135"/>
    </row>
    <row r="38" spans="1:9" x14ac:dyDescent="0.2">
      <c r="A38" s="130">
        <v>30</v>
      </c>
      <c r="B38" s="65">
        <v>283</v>
      </c>
      <c r="C38" s="63"/>
      <c r="D38" s="63" t="s">
        <v>396</v>
      </c>
      <c r="E38" s="63"/>
      <c r="F38" s="63"/>
      <c r="G38" s="63"/>
      <c r="H38" s="65"/>
      <c r="I38" s="135"/>
    </row>
    <row r="39" spans="1:9" x14ac:dyDescent="0.2">
      <c r="A39" s="130">
        <v>31</v>
      </c>
      <c r="B39" s="65"/>
      <c r="C39" s="63"/>
      <c r="D39" s="63"/>
      <c r="E39" s="63" t="s">
        <v>10</v>
      </c>
      <c r="F39" s="63"/>
      <c r="G39" s="63"/>
      <c r="H39" s="65"/>
      <c r="I39" s="479">
        <f>SUM(I34:I38)</f>
        <v>0</v>
      </c>
    </row>
    <row r="40" spans="1:9" x14ac:dyDescent="0.2">
      <c r="A40" s="130">
        <v>32</v>
      </c>
      <c r="B40" s="65"/>
      <c r="C40" s="63"/>
      <c r="D40" s="63"/>
      <c r="E40" s="63"/>
      <c r="F40" s="63"/>
      <c r="G40" s="63"/>
      <c r="H40" s="65"/>
      <c r="I40" s="186"/>
    </row>
    <row r="41" spans="1:9" x14ac:dyDescent="0.2">
      <c r="A41" s="130">
        <v>33</v>
      </c>
      <c r="B41" s="65"/>
      <c r="C41" s="11" t="s">
        <v>16</v>
      </c>
      <c r="D41" s="12"/>
      <c r="E41" s="12"/>
      <c r="F41" s="12"/>
      <c r="G41" s="13"/>
      <c r="H41" s="65"/>
      <c r="I41" s="186"/>
    </row>
    <row r="42" spans="1:9" x14ac:dyDescent="0.2">
      <c r="A42" s="130">
        <v>34</v>
      </c>
      <c r="B42" s="65">
        <v>265</v>
      </c>
      <c r="C42" s="63"/>
      <c r="D42" s="63" t="s">
        <v>352</v>
      </c>
      <c r="E42" s="63"/>
      <c r="F42" s="63"/>
      <c r="G42" s="63"/>
      <c r="H42" s="65"/>
      <c r="I42" s="135"/>
    </row>
    <row r="43" spans="1:9" x14ac:dyDescent="0.2">
      <c r="A43" s="130">
        <v>35</v>
      </c>
      <c r="B43" s="65">
        <v>272</v>
      </c>
      <c r="C43" s="63"/>
      <c r="D43" s="63" t="s">
        <v>701</v>
      </c>
      <c r="E43" s="63"/>
      <c r="F43" s="63"/>
      <c r="G43" s="63"/>
      <c r="H43" s="65"/>
      <c r="I43" s="135"/>
    </row>
    <row r="44" spans="1:9" x14ac:dyDescent="0.2">
      <c r="A44" s="130">
        <v>36</v>
      </c>
      <c r="B44" s="86"/>
      <c r="C44" s="63"/>
      <c r="D44" s="63"/>
      <c r="E44" s="63" t="s">
        <v>353</v>
      </c>
      <c r="F44" s="63"/>
      <c r="G44" s="63"/>
      <c r="H44" s="65"/>
      <c r="I44" s="479">
        <f>SUM(I42:I43)</f>
        <v>0</v>
      </c>
    </row>
    <row r="45" spans="1:9" ht="13.5" thickBot="1" x14ac:dyDescent="0.25">
      <c r="A45" s="130">
        <v>37</v>
      </c>
      <c r="B45" s="84"/>
      <c r="C45" s="93"/>
      <c r="D45" s="93"/>
      <c r="E45" s="93"/>
      <c r="F45" s="14" t="s">
        <v>448</v>
      </c>
      <c r="G45" s="93"/>
      <c r="H45" s="110"/>
      <c r="I45" s="480">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1"/>
  <sheetViews>
    <sheetView topLeftCell="A30"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40.85546875" style="67" customWidth="1"/>
    <col min="6" max="6" width="13" style="67" customWidth="1"/>
    <col min="7" max="7" width="12" style="67" customWidth="1"/>
    <col min="8" max="8" width="13.5703125" style="67" customWidth="1"/>
    <col min="9" max="9" width="10.7109375" style="67" customWidth="1"/>
    <col min="10" max="10" width="12.28515625" style="67" customWidth="1"/>
    <col min="11" max="11" width="9.140625" style="67" customWidth="1"/>
    <col min="12" max="16384" width="9.140625" style="67"/>
  </cols>
  <sheetData>
    <row r="1" spans="1:10" ht="15.75" x14ac:dyDescent="0.25">
      <c r="A1" s="585" t="s">
        <v>17</v>
      </c>
      <c r="B1" s="586"/>
      <c r="C1" s="586"/>
      <c r="D1" s="586"/>
      <c r="E1" s="586"/>
      <c r="F1" s="586"/>
      <c r="G1" s="586"/>
      <c r="H1" s="586"/>
      <c r="I1" s="586"/>
      <c r="J1" s="587"/>
    </row>
    <row r="2" spans="1:10" ht="15.75" x14ac:dyDescent="0.25">
      <c r="A2" s="588" t="s">
        <v>285</v>
      </c>
      <c r="B2" s="589"/>
      <c r="C2" s="589"/>
      <c r="D2" s="589"/>
      <c r="E2" s="589"/>
      <c r="F2" s="589"/>
      <c r="G2" s="589"/>
      <c r="H2" s="589"/>
      <c r="I2" s="589"/>
      <c r="J2" s="590"/>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684</v>
      </c>
      <c r="I4" s="169" t="s">
        <v>261</v>
      </c>
      <c r="J4" s="169" t="s">
        <v>260</v>
      </c>
    </row>
    <row r="5" spans="1:10" x14ac:dyDescent="0.2">
      <c r="A5" s="2" t="s">
        <v>262</v>
      </c>
      <c r="B5" s="2" t="s">
        <v>18</v>
      </c>
      <c r="C5" s="3"/>
      <c r="D5" s="4" t="s">
        <v>264</v>
      </c>
      <c r="E5" s="5"/>
      <c r="F5" s="6" t="s">
        <v>19</v>
      </c>
      <c r="G5" s="6" t="s">
        <v>20</v>
      </c>
      <c r="H5" s="2" t="s">
        <v>20</v>
      </c>
      <c r="I5" s="2" t="s">
        <v>266</v>
      </c>
      <c r="J5" s="2" t="s">
        <v>21</v>
      </c>
    </row>
    <row r="6" spans="1:10" ht="13.5" thickBot="1" x14ac:dyDescent="0.25">
      <c r="A6" s="18" t="s">
        <v>268</v>
      </c>
      <c r="B6" s="18" t="s">
        <v>268</v>
      </c>
      <c r="C6" s="19"/>
      <c r="D6" s="20" t="s">
        <v>269</v>
      </c>
      <c r="E6" s="21"/>
      <c r="F6" s="22" t="s">
        <v>270</v>
      </c>
      <c r="G6" s="22" t="s">
        <v>271</v>
      </c>
      <c r="H6" s="18" t="s">
        <v>272</v>
      </c>
      <c r="I6" s="18" t="s">
        <v>273</v>
      </c>
      <c r="J6" s="18" t="s">
        <v>274</v>
      </c>
    </row>
    <row r="7" spans="1:10" ht="13.5" thickBot="1" x14ac:dyDescent="0.25">
      <c r="A7" s="344">
        <v>1</v>
      </c>
      <c r="B7" s="344">
        <v>101</v>
      </c>
      <c r="C7" s="3"/>
      <c r="D7" s="124" t="s">
        <v>683</v>
      </c>
      <c r="E7" s="4"/>
      <c r="F7" s="481">
        <f>F49</f>
        <v>0</v>
      </c>
      <c r="G7" s="481">
        <f>G49</f>
        <v>0</v>
      </c>
      <c r="H7" s="482">
        <f>H49</f>
        <v>0</v>
      </c>
      <c r="I7" s="483">
        <f>I49</f>
        <v>0</v>
      </c>
      <c r="J7" s="484">
        <f>F7+G7+H7+I7</f>
        <v>0</v>
      </c>
    </row>
    <row r="8" spans="1:10" ht="13.5" thickBot="1" x14ac:dyDescent="0.25">
      <c r="A8" s="440">
        <v>2</v>
      </c>
      <c r="B8" s="128">
        <v>101.1</v>
      </c>
      <c r="C8" s="63"/>
      <c r="D8" s="63" t="s">
        <v>450</v>
      </c>
      <c r="E8" s="63"/>
      <c r="F8" s="485">
        <f>'A-1b, A-1c'!F27</f>
        <v>0</v>
      </c>
      <c r="G8" s="486">
        <f>'A-1b, A-1c'!G27</f>
        <v>0</v>
      </c>
      <c r="H8" s="478">
        <f>'A-1b, A-1c'!H27</f>
        <v>0</v>
      </c>
      <c r="I8" s="487">
        <f>'A-1b, A-1c'!I27</f>
        <v>0</v>
      </c>
      <c r="J8" s="484">
        <f t="shared" ref="J8:J18" si="0">F8+G8+H8+I8</f>
        <v>0</v>
      </c>
    </row>
    <row r="9" spans="1:10" ht="13.5" thickBot="1" x14ac:dyDescent="0.25">
      <c r="A9" s="440">
        <v>3</v>
      </c>
      <c r="B9" s="128" t="s">
        <v>363</v>
      </c>
      <c r="C9" s="63"/>
      <c r="D9" s="63" t="s">
        <v>451</v>
      </c>
      <c r="E9" s="63"/>
      <c r="F9" s="485">
        <f>'A-1b, A-1c'!F58</f>
        <v>0</v>
      </c>
      <c r="G9" s="486">
        <f>'A-1b, A-1c'!G58</f>
        <v>0</v>
      </c>
      <c r="H9" s="478">
        <f>'A-1b, A-1c'!H58</f>
        <v>0</v>
      </c>
      <c r="I9" s="487">
        <f>'A-1b, A-1c'!I58</f>
        <v>0</v>
      </c>
      <c r="J9" s="484">
        <f t="shared" si="0"/>
        <v>0</v>
      </c>
    </row>
    <row r="10" spans="1:10" ht="13.5" thickBot="1" x14ac:dyDescent="0.25">
      <c r="A10" s="440">
        <v>4</v>
      </c>
      <c r="B10" s="126" t="s">
        <v>401</v>
      </c>
      <c r="C10" s="100"/>
      <c r="D10" s="63" t="s">
        <v>402</v>
      </c>
      <c r="E10" s="66"/>
      <c r="F10" s="195"/>
      <c r="G10" s="196"/>
      <c r="H10" s="135"/>
      <c r="I10" s="181"/>
      <c r="J10" s="484">
        <f t="shared" si="0"/>
        <v>0</v>
      </c>
    </row>
    <row r="11" spans="1:10" ht="13.5" thickBot="1" x14ac:dyDescent="0.25">
      <c r="A11" s="440">
        <v>5</v>
      </c>
      <c r="B11" s="126">
        <v>103</v>
      </c>
      <c r="C11" s="68"/>
      <c r="D11" s="68" t="s">
        <v>473</v>
      </c>
      <c r="E11" s="68"/>
      <c r="F11" s="195"/>
      <c r="G11" s="196"/>
      <c r="H11" s="135"/>
      <c r="I11" s="181"/>
      <c r="J11" s="484">
        <f t="shared" si="0"/>
        <v>0</v>
      </c>
    </row>
    <row r="12" spans="1:10" ht="13.5" thickBot="1" x14ac:dyDescent="0.25">
      <c r="A12" s="440">
        <v>6</v>
      </c>
      <c r="B12" s="65">
        <v>104</v>
      </c>
      <c r="C12" s="63"/>
      <c r="D12" s="63" t="s">
        <v>354</v>
      </c>
      <c r="E12" s="63"/>
      <c r="F12" s="195"/>
      <c r="G12" s="195"/>
      <c r="H12" s="135"/>
      <c r="I12" s="197"/>
      <c r="J12" s="484">
        <f t="shared" si="0"/>
        <v>0</v>
      </c>
    </row>
    <row r="13" spans="1:10" ht="13.5" thickBot="1" x14ac:dyDescent="0.25">
      <c r="A13" s="440">
        <v>7</v>
      </c>
      <c r="B13" s="65">
        <v>105</v>
      </c>
      <c r="C13" s="63"/>
      <c r="D13" s="63" t="s">
        <v>310</v>
      </c>
      <c r="E13" s="63"/>
      <c r="F13" s="195"/>
      <c r="G13" s="195"/>
      <c r="H13" s="135"/>
      <c r="I13" s="197"/>
      <c r="J13" s="484">
        <f t="shared" si="0"/>
        <v>0</v>
      </c>
    </row>
    <row r="14" spans="1:10" ht="13.5" thickBot="1" x14ac:dyDescent="0.25">
      <c r="A14" s="440">
        <v>8</v>
      </c>
      <c r="B14" s="128" t="s">
        <v>367</v>
      </c>
      <c r="C14" s="63"/>
      <c r="D14" s="63" t="s">
        <v>374</v>
      </c>
      <c r="E14" s="63"/>
      <c r="F14" s="195"/>
      <c r="G14" s="195"/>
      <c r="H14" s="198"/>
      <c r="I14" s="197"/>
      <c r="J14" s="484">
        <f t="shared" si="0"/>
        <v>0</v>
      </c>
    </row>
    <row r="15" spans="1:10" ht="13.5" thickBot="1" x14ac:dyDescent="0.25">
      <c r="A15" s="440">
        <v>9</v>
      </c>
      <c r="B15" s="65">
        <v>105.2</v>
      </c>
      <c r="C15" s="63"/>
      <c r="D15" s="63" t="s">
        <v>403</v>
      </c>
      <c r="E15" s="63"/>
      <c r="F15" s="195"/>
      <c r="G15" s="195"/>
      <c r="H15" s="198"/>
      <c r="I15" s="197"/>
      <c r="J15" s="484">
        <f t="shared" si="0"/>
        <v>0</v>
      </c>
    </row>
    <row r="16" spans="1:10" ht="13.5" thickBot="1" x14ac:dyDescent="0.25">
      <c r="A16" s="440">
        <v>10</v>
      </c>
      <c r="B16" s="65">
        <v>105.3</v>
      </c>
      <c r="C16" s="63"/>
      <c r="D16" s="63" t="s">
        <v>404</v>
      </c>
      <c r="E16" s="63"/>
      <c r="F16" s="195"/>
      <c r="G16" s="195"/>
      <c r="H16" s="198"/>
      <c r="I16" s="197"/>
      <c r="J16" s="484">
        <f t="shared" si="0"/>
        <v>0</v>
      </c>
    </row>
    <row r="17" spans="1:10" ht="13.5" thickBot="1" x14ac:dyDescent="0.25">
      <c r="A17" s="440">
        <v>11</v>
      </c>
      <c r="B17" s="65">
        <v>114</v>
      </c>
      <c r="C17" s="63"/>
      <c r="D17" s="63" t="s">
        <v>342</v>
      </c>
      <c r="E17" s="63"/>
      <c r="F17" s="195"/>
      <c r="G17" s="195"/>
      <c r="H17" s="198"/>
      <c r="I17" s="197"/>
      <c r="J17" s="484">
        <f t="shared" si="0"/>
        <v>0</v>
      </c>
    </row>
    <row r="18" spans="1:10" x14ac:dyDescent="0.2">
      <c r="A18" s="440">
        <v>12</v>
      </c>
      <c r="B18" s="65"/>
      <c r="C18" s="63"/>
      <c r="D18" s="63"/>
      <c r="E18" s="23" t="s">
        <v>286</v>
      </c>
      <c r="F18" s="488">
        <f>SUM(F7:F17)</f>
        <v>0</v>
      </c>
      <c r="G18" s="488">
        <f t="shared" ref="G18:I18" si="1">SUM(G7:G17)</f>
        <v>0</v>
      </c>
      <c r="H18" s="488">
        <f t="shared" si="1"/>
        <v>0</v>
      </c>
      <c r="I18" s="488">
        <f t="shared" si="1"/>
        <v>0</v>
      </c>
      <c r="J18" s="484">
        <f t="shared" si="0"/>
        <v>0</v>
      </c>
    </row>
    <row r="19" spans="1:10" x14ac:dyDescent="0.2">
      <c r="E19" s="55" t="s">
        <v>22</v>
      </c>
    </row>
    <row r="20" spans="1:10" x14ac:dyDescent="0.2">
      <c r="E20" s="55"/>
    </row>
    <row r="21" spans="1:10" x14ac:dyDescent="0.2">
      <c r="E21" s="55"/>
    </row>
    <row r="22" spans="1:10" x14ac:dyDescent="0.2">
      <c r="A22" s="94"/>
      <c r="B22" s="90"/>
      <c r="C22" s="90"/>
      <c r="D22" s="90"/>
      <c r="E22" s="188"/>
      <c r="F22" s="90"/>
      <c r="G22" s="90"/>
      <c r="H22" s="90"/>
      <c r="I22" s="90"/>
      <c r="J22" s="95"/>
    </row>
    <row r="23" spans="1:10" ht="15.75" x14ac:dyDescent="0.25">
      <c r="A23" s="588" t="s">
        <v>23</v>
      </c>
      <c r="B23" s="589"/>
      <c r="C23" s="589"/>
      <c r="D23" s="589"/>
      <c r="E23" s="589"/>
      <c r="F23" s="589"/>
      <c r="G23" s="589"/>
      <c r="H23" s="589"/>
      <c r="I23" s="589"/>
      <c r="J23" s="590"/>
    </row>
    <row r="24" spans="1:10" ht="15.75" x14ac:dyDescent="0.25">
      <c r="A24" s="588" t="s">
        <v>474</v>
      </c>
      <c r="B24" s="589"/>
      <c r="C24" s="589"/>
      <c r="D24" s="589"/>
      <c r="E24" s="589"/>
      <c r="F24" s="589"/>
      <c r="G24" s="589"/>
      <c r="H24" s="589"/>
      <c r="I24" s="589"/>
      <c r="J24" s="590"/>
    </row>
    <row r="25" spans="1:10" x14ac:dyDescent="0.2">
      <c r="A25" s="99"/>
      <c r="B25" s="74"/>
      <c r="C25" s="74"/>
      <c r="D25" s="74"/>
      <c r="E25" s="74"/>
      <c r="F25" s="74"/>
      <c r="G25" s="74"/>
      <c r="H25" s="74"/>
      <c r="I25" s="74"/>
      <c r="J25" s="81"/>
    </row>
    <row r="26" spans="1:10" x14ac:dyDescent="0.2">
      <c r="A26" s="326"/>
      <c r="B26" s="326"/>
      <c r="C26" s="90"/>
      <c r="D26" s="425"/>
      <c r="E26" s="426"/>
      <c r="F26" s="427" t="s">
        <v>260</v>
      </c>
      <c r="G26" s="427" t="s">
        <v>305</v>
      </c>
      <c r="H26" s="169" t="s">
        <v>685</v>
      </c>
      <c r="I26" s="169" t="s">
        <v>261</v>
      </c>
      <c r="J26" s="169" t="s">
        <v>260</v>
      </c>
    </row>
    <row r="27" spans="1:10" x14ac:dyDescent="0.2">
      <c r="A27" s="2" t="s">
        <v>262</v>
      </c>
      <c r="B27" s="2" t="s">
        <v>18</v>
      </c>
      <c r="C27" s="3"/>
      <c r="D27" s="4" t="s">
        <v>264</v>
      </c>
      <c r="E27" s="5"/>
      <c r="F27" s="6" t="s">
        <v>19</v>
      </c>
      <c r="G27" s="6" t="s">
        <v>20</v>
      </c>
      <c r="H27" s="2" t="s">
        <v>20</v>
      </c>
      <c r="I27" s="2" t="s">
        <v>266</v>
      </c>
      <c r="J27" s="2" t="s">
        <v>21</v>
      </c>
    </row>
    <row r="28" spans="1:10" ht="13.5" thickBot="1" x14ac:dyDescent="0.25">
      <c r="A28" s="18" t="s">
        <v>268</v>
      </c>
      <c r="B28" s="18" t="s">
        <v>268</v>
      </c>
      <c r="C28" s="19"/>
      <c r="D28" s="20" t="s">
        <v>269</v>
      </c>
      <c r="E28" s="21"/>
      <c r="F28" s="22" t="s">
        <v>270</v>
      </c>
      <c r="G28" s="22" t="s">
        <v>271</v>
      </c>
      <c r="H28" s="18" t="s">
        <v>272</v>
      </c>
      <c r="I28" s="18" t="s">
        <v>273</v>
      </c>
      <c r="J28" s="18" t="s">
        <v>274</v>
      </c>
    </row>
    <row r="29" spans="1:10" x14ac:dyDescent="0.2">
      <c r="A29" s="109">
        <v>1</v>
      </c>
      <c r="B29" s="7"/>
      <c r="C29" s="15" t="s">
        <v>275</v>
      </c>
      <c r="D29" s="16"/>
      <c r="E29" s="17"/>
      <c r="F29" s="191" t="s">
        <v>240</v>
      </c>
      <c r="G29" s="191" t="s">
        <v>240</v>
      </c>
      <c r="H29" s="192"/>
      <c r="I29" s="192"/>
      <c r="J29" s="192"/>
    </row>
    <row r="30" spans="1:10" x14ac:dyDescent="0.2">
      <c r="A30" s="65">
        <v>2</v>
      </c>
      <c r="B30" s="65">
        <v>301</v>
      </c>
      <c r="C30" s="417"/>
      <c r="D30" s="66" t="s">
        <v>241</v>
      </c>
      <c r="E30" s="66"/>
      <c r="F30" s="351"/>
      <c r="G30" s="351"/>
      <c r="H30" s="135"/>
      <c r="I30" s="135"/>
      <c r="J30" s="484">
        <f t="shared" ref="J30:J32" si="2">F30+G30+H30+I30</f>
        <v>0</v>
      </c>
    </row>
    <row r="31" spans="1:10" x14ac:dyDescent="0.2">
      <c r="A31" s="65">
        <v>3</v>
      </c>
      <c r="B31" s="65">
        <v>303</v>
      </c>
      <c r="C31" s="417"/>
      <c r="D31" s="66" t="s">
        <v>276</v>
      </c>
      <c r="E31" s="66"/>
      <c r="F31" s="351"/>
      <c r="G31" s="351"/>
      <c r="H31" s="135"/>
      <c r="I31" s="135"/>
      <c r="J31" s="484">
        <f t="shared" si="2"/>
        <v>0</v>
      </c>
    </row>
    <row r="32" spans="1:10" x14ac:dyDescent="0.2">
      <c r="A32" s="65">
        <v>4</v>
      </c>
      <c r="B32" s="65"/>
      <c r="C32" s="417"/>
      <c r="D32" s="63"/>
      <c r="E32" s="66" t="s">
        <v>24</v>
      </c>
      <c r="F32" s="488">
        <f>SUM(F30:F31)</f>
        <v>0</v>
      </c>
      <c r="G32" s="488">
        <f t="shared" ref="G32:I32" si="3">SUM(G30:G31)</f>
        <v>0</v>
      </c>
      <c r="H32" s="488">
        <f t="shared" si="3"/>
        <v>0</v>
      </c>
      <c r="I32" s="488">
        <f t="shared" si="3"/>
        <v>0</v>
      </c>
      <c r="J32" s="484">
        <f t="shared" si="2"/>
        <v>0</v>
      </c>
    </row>
    <row r="33" spans="1:10" x14ac:dyDescent="0.2">
      <c r="A33" s="65">
        <v>5</v>
      </c>
      <c r="B33" s="65"/>
      <c r="C33" s="417"/>
      <c r="D33" s="63"/>
      <c r="E33" s="66"/>
      <c r="F33" s="193"/>
      <c r="G33" s="193"/>
      <c r="H33" s="186"/>
      <c r="I33" s="186"/>
      <c r="J33" s="186"/>
    </row>
    <row r="34" spans="1:10" x14ac:dyDescent="0.2">
      <c r="A34" s="65">
        <v>6</v>
      </c>
      <c r="B34" s="65"/>
      <c r="C34" s="11" t="s">
        <v>277</v>
      </c>
      <c r="D34" s="12"/>
      <c r="E34" s="13"/>
      <c r="F34" s="193"/>
      <c r="G34" s="193"/>
      <c r="H34" s="186"/>
      <c r="I34" s="186"/>
      <c r="J34" s="186"/>
    </row>
    <row r="35" spans="1:10" x14ac:dyDescent="0.2">
      <c r="A35" s="65">
        <v>7</v>
      </c>
      <c r="B35" s="65">
        <v>304</v>
      </c>
      <c r="C35" s="417"/>
      <c r="D35" s="66" t="s">
        <v>278</v>
      </c>
      <c r="E35" s="66"/>
      <c r="F35" s="351"/>
      <c r="G35" s="351"/>
      <c r="H35" s="135"/>
      <c r="I35" s="135"/>
      <c r="J35" s="484">
        <f t="shared" ref="J35:J49" si="4">F35+G35+H35+I35</f>
        <v>0</v>
      </c>
    </row>
    <row r="36" spans="1:10" x14ac:dyDescent="0.2">
      <c r="A36" s="65">
        <v>8</v>
      </c>
      <c r="B36" s="65">
        <v>307</v>
      </c>
      <c r="C36" s="417"/>
      <c r="D36" s="66" t="s">
        <v>279</v>
      </c>
      <c r="E36" s="66"/>
      <c r="F36" s="351"/>
      <c r="G36" s="351"/>
      <c r="H36" s="135"/>
      <c r="I36" s="135"/>
      <c r="J36" s="484">
        <f t="shared" si="4"/>
        <v>0</v>
      </c>
    </row>
    <row r="37" spans="1:10" x14ac:dyDescent="0.2">
      <c r="A37" s="65">
        <v>9</v>
      </c>
      <c r="B37" s="65">
        <v>311</v>
      </c>
      <c r="C37" s="417"/>
      <c r="D37" s="66" t="s">
        <v>332</v>
      </c>
      <c r="E37" s="66"/>
      <c r="F37" s="351"/>
      <c r="G37" s="351"/>
      <c r="H37" s="135"/>
      <c r="I37" s="135"/>
      <c r="J37" s="484">
        <f t="shared" si="4"/>
        <v>0</v>
      </c>
    </row>
    <row r="38" spans="1:10" x14ac:dyDescent="0.2">
      <c r="A38" s="65">
        <v>10</v>
      </c>
      <c r="B38" s="65">
        <v>317</v>
      </c>
      <c r="C38" s="417"/>
      <c r="D38" s="66" t="s">
        <v>331</v>
      </c>
      <c r="E38" s="66"/>
      <c r="F38" s="351"/>
      <c r="G38" s="351"/>
      <c r="H38" s="135"/>
      <c r="I38" s="135"/>
      <c r="J38" s="484">
        <f t="shared" si="4"/>
        <v>0</v>
      </c>
    </row>
    <row r="39" spans="1:10" x14ac:dyDescent="0.2">
      <c r="A39" s="65">
        <v>11</v>
      </c>
      <c r="B39" s="65">
        <v>320</v>
      </c>
      <c r="C39" s="417"/>
      <c r="D39" s="66" t="s">
        <v>333</v>
      </c>
      <c r="E39" s="66"/>
      <c r="F39" s="351"/>
      <c r="G39" s="351"/>
      <c r="H39" s="135"/>
      <c r="I39" s="135"/>
      <c r="J39" s="484">
        <f t="shared" si="4"/>
        <v>0</v>
      </c>
    </row>
    <row r="40" spans="1:10" x14ac:dyDescent="0.2">
      <c r="A40" s="65">
        <v>12</v>
      </c>
      <c r="B40" s="65">
        <v>330</v>
      </c>
      <c r="C40" s="417"/>
      <c r="D40" s="66" t="s">
        <v>405</v>
      </c>
      <c r="E40" s="66"/>
      <c r="F40" s="351"/>
      <c r="G40" s="351"/>
      <c r="H40" s="135"/>
      <c r="I40" s="135"/>
      <c r="J40" s="484">
        <f t="shared" si="4"/>
        <v>0</v>
      </c>
    </row>
    <row r="41" spans="1:10" x14ac:dyDescent="0.2">
      <c r="A41" s="65">
        <v>13</v>
      </c>
      <c r="B41" s="65">
        <v>331</v>
      </c>
      <c r="C41" s="417"/>
      <c r="D41" s="66" t="s">
        <v>335</v>
      </c>
      <c r="E41" s="66"/>
      <c r="F41" s="351"/>
      <c r="G41" s="351"/>
      <c r="H41" s="135"/>
      <c r="I41" s="135"/>
      <c r="J41" s="484">
        <f t="shared" si="4"/>
        <v>0</v>
      </c>
    </row>
    <row r="42" spans="1:10" x14ac:dyDescent="0.2">
      <c r="A42" s="65">
        <v>14</v>
      </c>
      <c r="B42" s="65">
        <v>333</v>
      </c>
      <c r="C42" s="417"/>
      <c r="D42" s="66" t="s">
        <v>336</v>
      </c>
      <c r="E42" s="66"/>
      <c r="F42" s="351"/>
      <c r="G42" s="351"/>
      <c r="H42" s="135"/>
      <c r="I42" s="135"/>
      <c r="J42" s="484">
        <f t="shared" si="4"/>
        <v>0</v>
      </c>
    </row>
    <row r="43" spans="1:10" x14ac:dyDescent="0.2">
      <c r="A43" s="65">
        <v>15</v>
      </c>
      <c r="B43" s="65">
        <v>334</v>
      </c>
      <c r="C43" s="417"/>
      <c r="D43" s="66" t="s">
        <v>280</v>
      </c>
      <c r="E43" s="66"/>
      <c r="F43" s="351"/>
      <c r="G43" s="351"/>
      <c r="H43" s="135"/>
      <c r="I43" s="135"/>
      <c r="J43" s="484">
        <f t="shared" si="4"/>
        <v>0</v>
      </c>
    </row>
    <row r="44" spans="1:10" x14ac:dyDescent="0.2">
      <c r="A44" s="65">
        <v>16</v>
      </c>
      <c r="B44" s="65">
        <v>335</v>
      </c>
      <c r="C44" s="417"/>
      <c r="D44" s="66" t="s">
        <v>281</v>
      </c>
      <c r="E44" s="66"/>
      <c r="F44" s="351"/>
      <c r="G44" s="351"/>
      <c r="H44" s="135"/>
      <c r="I44" s="135"/>
      <c r="J44" s="484">
        <f t="shared" si="4"/>
        <v>0</v>
      </c>
    </row>
    <row r="45" spans="1:10" x14ac:dyDescent="0.2">
      <c r="A45" s="65">
        <v>17</v>
      </c>
      <c r="B45" s="65">
        <v>339</v>
      </c>
      <c r="C45" s="417"/>
      <c r="D45" s="66" t="s">
        <v>337</v>
      </c>
      <c r="E45" s="66"/>
      <c r="F45" s="351"/>
      <c r="G45" s="351"/>
      <c r="H45" s="135"/>
      <c r="I45" s="135"/>
      <c r="J45" s="484">
        <f t="shared" si="4"/>
        <v>0</v>
      </c>
    </row>
    <row r="46" spans="1:10" x14ac:dyDescent="0.2">
      <c r="A46" s="65">
        <v>18</v>
      </c>
      <c r="B46" s="65">
        <v>340</v>
      </c>
      <c r="C46" s="417"/>
      <c r="D46" s="66" t="s">
        <v>338</v>
      </c>
      <c r="E46" s="66"/>
      <c r="F46" s="351"/>
      <c r="G46" s="351"/>
      <c r="H46" s="135"/>
      <c r="I46" s="135"/>
      <c r="J46" s="484">
        <f t="shared" si="4"/>
        <v>0</v>
      </c>
    </row>
    <row r="47" spans="1:10" x14ac:dyDescent="0.2">
      <c r="A47" s="65">
        <v>19</v>
      </c>
      <c r="B47" s="65">
        <v>341</v>
      </c>
      <c r="C47" s="417"/>
      <c r="D47" s="66" t="s">
        <v>339</v>
      </c>
      <c r="E47" s="66"/>
      <c r="F47" s="351"/>
      <c r="G47" s="351"/>
      <c r="H47" s="135"/>
      <c r="I47" s="135"/>
      <c r="J47" s="484">
        <f t="shared" si="4"/>
        <v>0</v>
      </c>
    </row>
    <row r="48" spans="1:10" x14ac:dyDescent="0.2">
      <c r="A48" s="65">
        <v>20</v>
      </c>
      <c r="B48" s="65"/>
      <c r="C48" s="417"/>
      <c r="D48" s="63"/>
      <c r="E48" s="66" t="s">
        <v>112</v>
      </c>
      <c r="F48" s="488">
        <f>SUM(F35:F47)</f>
        <v>0</v>
      </c>
      <c r="G48" s="488">
        <f t="shared" ref="G48:I48" si="5">SUM(G35:G47)</f>
        <v>0</v>
      </c>
      <c r="H48" s="488">
        <f t="shared" si="5"/>
        <v>0</v>
      </c>
      <c r="I48" s="488">
        <f t="shared" si="5"/>
        <v>0</v>
      </c>
      <c r="J48" s="484">
        <f t="shared" si="4"/>
        <v>0</v>
      </c>
    </row>
    <row r="49" spans="1:10" x14ac:dyDescent="0.2">
      <c r="A49" s="65">
        <v>21</v>
      </c>
      <c r="B49" s="86"/>
      <c r="C49" s="428"/>
      <c r="D49" s="429" t="s">
        <v>282</v>
      </c>
      <c r="E49" s="430"/>
      <c r="F49" s="488">
        <f>F32+F48</f>
        <v>0</v>
      </c>
      <c r="G49" s="488">
        <f t="shared" ref="G49:I49" si="6">G32+G48</f>
        <v>0</v>
      </c>
      <c r="H49" s="488">
        <f t="shared" si="6"/>
        <v>0</v>
      </c>
      <c r="I49" s="488">
        <f t="shared" si="6"/>
        <v>0</v>
      </c>
      <c r="J49" s="484">
        <f t="shared" si="4"/>
        <v>0</v>
      </c>
    </row>
    <row r="50" spans="1:10" x14ac:dyDescent="0.2">
      <c r="E50" s="55" t="s">
        <v>22</v>
      </c>
    </row>
    <row r="53" spans="1:10" x14ac:dyDescent="0.2">
      <c r="A53" s="67" t="s">
        <v>687</v>
      </c>
      <c r="D53" s="8"/>
    </row>
    <row r="54" spans="1:10" x14ac:dyDescent="0.2">
      <c r="A54" s="564"/>
      <c r="B54" s="564"/>
      <c r="C54" s="564"/>
      <c r="D54" s="564"/>
      <c r="E54" s="564"/>
      <c r="F54" s="564"/>
      <c r="G54" s="564"/>
      <c r="H54" s="564"/>
      <c r="I54" s="564"/>
      <c r="J54" s="564"/>
    </row>
    <row r="55" spans="1:10" x14ac:dyDescent="0.2">
      <c r="A55" s="576"/>
      <c r="B55" s="576"/>
      <c r="C55" s="576"/>
      <c r="D55" s="576"/>
      <c r="E55" s="576"/>
      <c r="F55" s="576"/>
      <c r="G55" s="576"/>
      <c r="H55" s="576"/>
      <c r="I55" s="576"/>
      <c r="J55" s="576"/>
    </row>
    <row r="56" spans="1:10" x14ac:dyDescent="0.2">
      <c r="A56" s="597"/>
      <c r="B56" s="597"/>
      <c r="C56" s="597"/>
      <c r="D56" s="597"/>
      <c r="E56" s="597"/>
      <c r="F56" s="597"/>
      <c r="G56" s="597"/>
      <c r="H56" s="597"/>
      <c r="I56" s="597"/>
      <c r="J56" s="597"/>
    </row>
    <row r="57" spans="1:10" x14ac:dyDescent="0.2">
      <c r="A57" s="576"/>
      <c r="B57" s="576"/>
      <c r="C57" s="576"/>
      <c r="D57" s="576"/>
      <c r="E57" s="576"/>
      <c r="F57" s="576"/>
      <c r="G57" s="576"/>
      <c r="H57" s="576"/>
      <c r="I57" s="576"/>
      <c r="J57" s="576"/>
    </row>
    <row r="58" spans="1:10" x14ac:dyDescent="0.2">
      <c r="A58" s="598"/>
      <c r="B58" s="598"/>
      <c r="C58" s="598"/>
      <c r="D58" s="598"/>
      <c r="E58" s="598"/>
      <c r="F58" s="598"/>
      <c r="G58" s="598"/>
      <c r="H58" s="598"/>
      <c r="I58" s="598"/>
      <c r="J58" s="598"/>
    </row>
    <row r="59" spans="1:10" x14ac:dyDescent="0.2">
      <c r="A59" s="596"/>
      <c r="B59" s="596"/>
      <c r="C59" s="596"/>
      <c r="D59" s="596"/>
      <c r="E59" s="596"/>
      <c r="F59" s="596"/>
      <c r="G59" s="596"/>
      <c r="H59" s="596"/>
      <c r="I59" s="596"/>
      <c r="J59" s="596"/>
    </row>
    <row r="60" spans="1:10" x14ac:dyDescent="0.2">
      <c r="A60" s="596"/>
      <c r="B60" s="596"/>
      <c r="C60" s="596"/>
      <c r="D60" s="596"/>
      <c r="E60" s="596"/>
      <c r="F60" s="596"/>
      <c r="G60" s="596"/>
      <c r="H60" s="596"/>
      <c r="I60" s="596"/>
      <c r="J60" s="596"/>
    </row>
    <row r="61" spans="1:10" x14ac:dyDescent="0.2">
      <c r="A61" s="596"/>
      <c r="B61" s="596"/>
      <c r="C61" s="596"/>
      <c r="D61" s="596"/>
      <c r="E61" s="596"/>
      <c r="F61" s="596"/>
      <c r="G61" s="596"/>
      <c r="H61" s="596"/>
      <c r="I61" s="596"/>
      <c r="J61" s="596"/>
    </row>
  </sheetData>
  <sheetProtection sheet="1" objects="1" scenarios="1"/>
  <mergeCells count="12">
    <mergeCell ref="A1:J1"/>
    <mergeCell ref="A2:J2"/>
    <mergeCell ref="A23:J23"/>
    <mergeCell ref="A24:J24"/>
    <mergeCell ref="A54:J54"/>
    <mergeCell ref="A60:J60"/>
    <mergeCell ref="A61:J61"/>
    <mergeCell ref="A55:J55"/>
    <mergeCell ref="A56:J56"/>
    <mergeCell ref="A57:J57"/>
    <mergeCell ref="A58:J58"/>
    <mergeCell ref="A59:J59"/>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9"/>
  <sheetViews>
    <sheetView topLeftCell="A28"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28.140625" style="67" customWidth="1"/>
    <col min="6" max="6" width="13.5703125" style="67" customWidth="1"/>
    <col min="7" max="7" width="13.28515625" style="67" customWidth="1"/>
    <col min="8" max="8" width="13.42578125" style="67" customWidth="1"/>
    <col min="9" max="9" width="12.140625" style="67" customWidth="1"/>
    <col min="10" max="10" width="13.140625" style="67" customWidth="1"/>
    <col min="11" max="16384" width="9.140625" style="67"/>
  </cols>
  <sheetData>
    <row r="1" spans="1:10" ht="15.75" x14ac:dyDescent="0.25">
      <c r="A1" s="585" t="s">
        <v>25</v>
      </c>
      <c r="B1" s="586"/>
      <c r="C1" s="586"/>
      <c r="D1" s="586"/>
      <c r="E1" s="586"/>
      <c r="F1" s="586"/>
      <c r="G1" s="586"/>
      <c r="H1" s="586"/>
      <c r="I1" s="586"/>
      <c r="J1" s="587"/>
    </row>
    <row r="2" spans="1:10" ht="15.75" x14ac:dyDescent="0.25">
      <c r="A2" s="588" t="s">
        <v>475</v>
      </c>
      <c r="B2" s="589"/>
      <c r="C2" s="589"/>
      <c r="D2" s="589"/>
      <c r="E2" s="589"/>
      <c r="F2" s="589"/>
      <c r="G2" s="589"/>
      <c r="H2" s="589"/>
      <c r="I2" s="589"/>
      <c r="J2" s="590"/>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685</v>
      </c>
      <c r="I4" s="169" t="s">
        <v>261</v>
      </c>
      <c r="J4" s="169" t="s">
        <v>260</v>
      </c>
    </row>
    <row r="5" spans="1:10" x14ac:dyDescent="0.2">
      <c r="A5" s="2" t="s">
        <v>262</v>
      </c>
      <c r="B5" s="2" t="s">
        <v>18</v>
      </c>
      <c r="C5" s="3"/>
      <c r="D5" s="4" t="s">
        <v>264</v>
      </c>
      <c r="E5" s="5"/>
      <c r="F5" s="6" t="s">
        <v>19</v>
      </c>
      <c r="G5" s="6" t="s">
        <v>20</v>
      </c>
      <c r="H5" s="2" t="s">
        <v>20</v>
      </c>
      <c r="I5" s="2" t="s">
        <v>266</v>
      </c>
      <c r="J5" s="2" t="s">
        <v>21</v>
      </c>
    </row>
    <row r="6" spans="1:10" x14ac:dyDescent="0.2">
      <c r="A6" s="2" t="s">
        <v>268</v>
      </c>
      <c r="B6" s="2" t="s">
        <v>268</v>
      </c>
      <c r="C6" s="3"/>
      <c r="D6" s="4" t="s">
        <v>269</v>
      </c>
      <c r="E6" s="5"/>
      <c r="F6" s="6" t="s">
        <v>270</v>
      </c>
      <c r="G6" s="6" t="s">
        <v>271</v>
      </c>
      <c r="H6" s="2" t="s">
        <v>272</v>
      </c>
      <c r="I6" s="2" t="s">
        <v>273</v>
      </c>
      <c r="J6" s="2" t="s">
        <v>274</v>
      </c>
    </row>
    <row r="7" spans="1:10" x14ac:dyDescent="0.2">
      <c r="A7" s="65">
        <v>1</v>
      </c>
      <c r="B7" s="441"/>
      <c r="C7" s="11" t="s">
        <v>275</v>
      </c>
      <c r="D7" s="12"/>
      <c r="E7" s="13"/>
      <c r="F7" s="442" t="s">
        <v>240</v>
      </c>
      <c r="G7" s="442" t="s">
        <v>240</v>
      </c>
      <c r="H7" s="443"/>
      <c r="I7" s="443"/>
      <c r="J7" s="443"/>
    </row>
    <row r="8" spans="1:10" x14ac:dyDescent="0.2">
      <c r="A8" s="65">
        <v>2</v>
      </c>
      <c r="B8" s="65">
        <v>301</v>
      </c>
      <c r="C8" s="417"/>
      <c r="D8" s="66" t="s">
        <v>241</v>
      </c>
      <c r="E8" s="66"/>
      <c r="F8" s="351"/>
      <c r="G8" s="351"/>
      <c r="H8" s="135"/>
      <c r="I8" s="135"/>
      <c r="J8" s="479">
        <f>F8+G8+H8+I8</f>
        <v>0</v>
      </c>
    </row>
    <row r="9" spans="1:10" x14ac:dyDescent="0.2">
      <c r="A9" s="65">
        <v>3</v>
      </c>
      <c r="B9" s="65">
        <v>303</v>
      </c>
      <c r="C9" s="417"/>
      <c r="D9" s="66" t="s">
        <v>276</v>
      </c>
      <c r="E9" s="66"/>
      <c r="F9" s="351"/>
      <c r="G9" s="351"/>
      <c r="H9" s="135"/>
      <c r="I9" s="135"/>
      <c r="J9" s="479">
        <f t="shared" ref="J9:J10" si="0">F9+G9+H9+I9</f>
        <v>0</v>
      </c>
    </row>
    <row r="10" spans="1:10" x14ac:dyDescent="0.2">
      <c r="A10" s="65">
        <v>4</v>
      </c>
      <c r="B10" s="65"/>
      <c r="C10" s="417"/>
      <c r="D10" s="63"/>
      <c r="E10" s="66" t="s">
        <v>24</v>
      </c>
      <c r="F10" s="488">
        <f>SUM(F8:F9)</f>
        <v>0</v>
      </c>
      <c r="G10" s="488">
        <f t="shared" ref="G10:I10" si="1">SUM(G8:G9)</f>
        <v>0</v>
      </c>
      <c r="H10" s="488">
        <f t="shared" si="1"/>
        <v>0</v>
      </c>
      <c r="I10" s="488">
        <f t="shared" si="1"/>
        <v>0</v>
      </c>
      <c r="J10" s="479">
        <f t="shared" si="0"/>
        <v>0</v>
      </c>
    </row>
    <row r="11" spans="1:10" x14ac:dyDescent="0.2">
      <c r="A11" s="65">
        <v>5</v>
      </c>
      <c r="B11" s="65"/>
      <c r="C11" s="417"/>
      <c r="D11" s="63"/>
      <c r="E11" s="66"/>
      <c r="F11" s="193"/>
      <c r="G11" s="193"/>
      <c r="H11" s="186"/>
      <c r="I11" s="186"/>
      <c r="J11" s="186"/>
    </row>
    <row r="12" spans="1:10" x14ac:dyDescent="0.2">
      <c r="A12" s="65">
        <v>6</v>
      </c>
      <c r="B12" s="65"/>
      <c r="C12" s="11" t="s">
        <v>277</v>
      </c>
      <c r="D12" s="12"/>
      <c r="E12" s="13"/>
      <c r="F12" s="193"/>
      <c r="G12" s="193"/>
      <c r="H12" s="186"/>
      <c r="I12" s="186"/>
      <c r="J12" s="186"/>
    </row>
    <row r="13" spans="1:10" x14ac:dyDescent="0.2">
      <c r="A13" s="65">
        <v>7</v>
      </c>
      <c r="B13" s="65">
        <v>304</v>
      </c>
      <c r="C13" s="417"/>
      <c r="D13" s="66" t="s">
        <v>278</v>
      </c>
      <c r="E13" s="66"/>
      <c r="F13" s="351"/>
      <c r="G13" s="351"/>
      <c r="H13" s="135"/>
      <c r="I13" s="135"/>
      <c r="J13" s="479">
        <f t="shared" ref="J13:J27" si="2">F13+G13+H13+I13</f>
        <v>0</v>
      </c>
    </row>
    <row r="14" spans="1:10" x14ac:dyDescent="0.2">
      <c r="A14" s="65">
        <v>8</v>
      </c>
      <c r="B14" s="65">
        <v>307</v>
      </c>
      <c r="C14" s="417"/>
      <c r="D14" s="66" t="s">
        <v>279</v>
      </c>
      <c r="E14" s="66"/>
      <c r="F14" s="351"/>
      <c r="G14" s="351"/>
      <c r="H14" s="135"/>
      <c r="I14" s="135"/>
      <c r="J14" s="479">
        <f t="shared" si="2"/>
        <v>0</v>
      </c>
    </row>
    <row r="15" spans="1:10" x14ac:dyDescent="0.2">
      <c r="A15" s="65">
        <v>9</v>
      </c>
      <c r="B15" s="65">
        <v>311</v>
      </c>
      <c r="C15" s="417"/>
      <c r="D15" s="66" t="s">
        <v>332</v>
      </c>
      <c r="E15" s="66"/>
      <c r="F15" s="351"/>
      <c r="G15" s="351"/>
      <c r="H15" s="135"/>
      <c r="I15" s="135"/>
      <c r="J15" s="479">
        <f t="shared" si="2"/>
        <v>0</v>
      </c>
    </row>
    <row r="16" spans="1:10" x14ac:dyDescent="0.2">
      <c r="A16" s="65">
        <v>10</v>
      </c>
      <c r="B16" s="65">
        <v>317</v>
      </c>
      <c r="C16" s="417"/>
      <c r="D16" s="66" t="s">
        <v>331</v>
      </c>
      <c r="E16" s="66"/>
      <c r="F16" s="351"/>
      <c r="G16" s="351"/>
      <c r="H16" s="135"/>
      <c r="I16" s="135"/>
      <c r="J16" s="479">
        <f t="shared" si="2"/>
        <v>0</v>
      </c>
    </row>
    <row r="17" spans="1:10" x14ac:dyDescent="0.2">
      <c r="A17" s="65">
        <v>11</v>
      </c>
      <c r="B17" s="65">
        <v>320</v>
      </c>
      <c r="C17" s="417"/>
      <c r="D17" s="66" t="s">
        <v>333</v>
      </c>
      <c r="E17" s="66"/>
      <c r="F17" s="351"/>
      <c r="G17" s="351"/>
      <c r="H17" s="135"/>
      <c r="I17" s="135"/>
      <c r="J17" s="479">
        <f t="shared" si="2"/>
        <v>0</v>
      </c>
    </row>
    <row r="18" spans="1:10" x14ac:dyDescent="0.2">
      <c r="A18" s="65">
        <v>12</v>
      </c>
      <c r="B18" s="65">
        <v>330</v>
      </c>
      <c r="C18" s="417"/>
      <c r="D18" s="66" t="s">
        <v>334</v>
      </c>
      <c r="E18" s="66"/>
      <c r="F18" s="351"/>
      <c r="G18" s="351"/>
      <c r="H18" s="135"/>
      <c r="I18" s="135"/>
      <c r="J18" s="479">
        <f t="shared" si="2"/>
        <v>0</v>
      </c>
    </row>
    <row r="19" spans="1:10" x14ac:dyDescent="0.2">
      <c r="A19" s="65">
        <v>13</v>
      </c>
      <c r="B19" s="65">
        <v>331</v>
      </c>
      <c r="C19" s="417"/>
      <c r="D19" s="66" t="s">
        <v>335</v>
      </c>
      <c r="E19" s="66"/>
      <c r="F19" s="351"/>
      <c r="G19" s="351"/>
      <c r="H19" s="135"/>
      <c r="I19" s="135"/>
      <c r="J19" s="479">
        <f t="shared" si="2"/>
        <v>0</v>
      </c>
    </row>
    <row r="20" spans="1:10" x14ac:dyDescent="0.2">
      <c r="A20" s="65">
        <v>14</v>
      </c>
      <c r="B20" s="65">
        <v>333</v>
      </c>
      <c r="C20" s="417"/>
      <c r="D20" s="66" t="s">
        <v>336</v>
      </c>
      <c r="E20" s="66"/>
      <c r="F20" s="351"/>
      <c r="G20" s="351"/>
      <c r="H20" s="135"/>
      <c r="I20" s="135"/>
      <c r="J20" s="479">
        <f t="shared" si="2"/>
        <v>0</v>
      </c>
    </row>
    <row r="21" spans="1:10" x14ac:dyDescent="0.2">
      <c r="A21" s="65">
        <v>15</v>
      </c>
      <c r="B21" s="65">
        <v>334</v>
      </c>
      <c r="C21" s="417"/>
      <c r="D21" s="66" t="s">
        <v>280</v>
      </c>
      <c r="E21" s="66"/>
      <c r="F21" s="351"/>
      <c r="G21" s="351"/>
      <c r="H21" s="135"/>
      <c r="I21" s="135"/>
      <c r="J21" s="479">
        <f t="shared" si="2"/>
        <v>0</v>
      </c>
    </row>
    <row r="22" spans="1:10" x14ac:dyDescent="0.2">
      <c r="A22" s="65">
        <v>16</v>
      </c>
      <c r="B22" s="65">
        <v>335</v>
      </c>
      <c r="C22" s="417"/>
      <c r="D22" s="66" t="s">
        <v>281</v>
      </c>
      <c r="E22" s="66"/>
      <c r="F22" s="351"/>
      <c r="G22" s="351"/>
      <c r="H22" s="135"/>
      <c r="I22" s="135"/>
      <c r="J22" s="479">
        <f t="shared" si="2"/>
        <v>0</v>
      </c>
    </row>
    <row r="23" spans="1:10" x14ac:dyDescent="0.2">
      <c r="A23" s="65">
        <v>17</v>
      </c>
      <c r="B23" s="65">
        <v>339</v>
      </c>
      <c r="C23" s="417"/>
      <c r="D23" s="66" t="s">
        <v>337</v>
      </c>
      <c r="E23" s="66"/>
      <c r="F23" s="351"/>
      <c r="G23" s="351"/>
      <c r="H23" s="135"/>
      <c r="I23" s="135"/>
      <c r="J23" s="479">
        <f t="shared" si="2"/>
        <v>0</v>
      </c>
    </row>
    <row r="24" spans="1:10" x14ac:dyDescent="0.2">
      <c r="A24" s="65">
        <v>18</v>
      </c>
      <c r="B24" s="65">
        <v>340</v>
      </c>
      <c r="C24" s="417"/>
      <c r="D24" s="66" t="s">
        <v>338</v>
      </c>
      <c r="E24" s="66"/>
      <c r="F24" s="351"/>
      <c r="G24" s="351"/>
      <c r="H24" s="135"/>
      <c r="I24" s="135"/>
      <c r="J24" s="479">
        <f t="shared" si="2"/>
        <v>0</v>
      </c>
    </row>
    <row r="25" spans="1:10" x14ac:dyDescent="0.2">
      <c r="A25" s="65">
        <v>19</v>
      </c>
      <c r="B25" s="65">
        <v>341</v>
      </c>
      <c r="C25" s="417"/>
      <c r="D25" s="66" t="s">
        <v>339</v>
      </c>
      <c r="E25" s="66"/>
      <c r="F25" s="351"/>
      <c r="G25" s="351"/>
      <c r="H25" s="135"/>
      <c r="I25" s="135"/>
      <c r="J25" s="479">
        <f t="shared" si="2"/>
        <v>0</v>
      </c>
    </row>
    <row r="26" spans="1:10" x14ac:dyDescent="0.2">
      <c r="A26" s="65">
        <v>20</v>
      </c>
      <c r="B26" s="65"/>
      <c r="C26" s="417"/>
      <c r="D26" s="63"/>
      <c r="E26" s="66" t="s">
        <v>112</v>
      </c>
      <c r="F26" s="488">
        <f>SUM(F13:F25)</f>
        <v>0</v>
      </c>
      <c r="G26" s="488">
        <f t="shared" ref="G26:I26" si="3">SUM(G13:G25)</f>
        <v>0</v>
      </c>
      <c r="H26" s="488">
        <f t="shared" si="3"/>
        <v>0</v>
      </c>
      <c r="I26" s="488">
        <f t="shared" si="3"/>
        <v>0</v>
      </c>
      <c r="J26" s="479">
        <f t="shared" si="2"/>
        <v>0</v>
      </c>
    </row>
    <row r="27" spans="1:10" x14ac:dyDescent="0.2">
      <c r="A27" s="65">
        <v>21</v>
      </c>
      <c r="B27" s="86"/>
      <c r="C27" s="428"/>
      <c r="D27" s="429" t="s">
        <v>282</v>
      </c>
      <c r="E27" s="430"/>
      <c r="F27" s="488">
        <f>F10+F26</f>
        <v>0</v>
      </c>
      <c r="G27" s="488">
        <f t="shared" ref="G27:I27" si="4">G10+G26</f>
        <v>0</v>
      </c>
      <c r="H27" s="488">
        <f t="shared" si="4"/>
        <v>0</v>
      </c>
      <c r="I27" s="488">
        <f t="shared" si="4"/>
        <v>0</v>
      </c>
      <c r="J27" s="479">
        <f t="shared" si="2"/>
        <v>0</v>
      </c>
    </row>
    <row r="28" spans="1:10" x14ac:dyDescent="0.2">
      <c r="E28" s="55" t="s">
        <v>22</v>
      </c>
    </row>
    <row r="31" spans="1:10" x14ac:dyDescent="0.2">
      <c r="A31" s="94"/>
      <c r="B31" s="90"/>
      <c r="C31" s="90"/>
      <c r="D31" s="90"/>
      <c r="E31" s="90"/>
      <c r="F31" s="90"/>
      <c r="G31" s="90"/>
      <c r="H31" s="90"/>
      <c r="I31" s="90"/>
      <c r="J31" s="95"/>
    </row>
    <row r="32" spans="1:10" ht="15.75" x14ac:dyDescent="0.25">
      <c r="A32" s="588" t="s">
        <v>362</v>
      </c>
      <c r="B32" s="589"/>
      <c r="C32" s="589"/>
      <c r="D32" s="589"/>
      <c r="E32" s="589"/>
      <c r="F32" s="589"/>
      <c r="G32" s="589"/>
      <c r="H32" s="589"/>
      <c r="I32" s="589"/>
      <c r="J32" s="590"/>
    </row>
    <row r="33" spans="1:10" ht="15.75" x14ac:dyDescent="0.25">
      <c r="A33" s="588" t="s">
        <v>476</v>
      </c>
      <c r="B33" s="589"/>
      <c r="C33" s="589"/>
      <c r="D33" s="589"/>
      <c r="E33" s="589"/>
      <c r="F33" s="589"/>
      <c r="G33" s="589"/>
      <c r="H33" s="589"/>
      <c r="I33" s="589"/>
      <c r="J33" s="590"/>
    </row>
    <row r="34" spans="1:10" x14ac:dyDescent="0.2">
      <c r="A34" s="99"/>
      <c r="B34" s="74"/>
      <c r="C34" s="74"/>
      <c r="D34" s="74"/>
      <c r="E34" s="74"/>
      <c r="F34" s="74"/>
      <c r="G34" s="74"/>
      <c r="H34" s="74"/>
      <c r="I34" s="74"/>
      <c r="J34" s="81"/>
    </row>
    <row r="35" spans="1:10" x14ac:dyDescent="0.2">
      <c r="A35" s="326"/>
      <c r="B35" s="326"/>
      <c r="C35" s="90"/>
      <c r="D35" s="425"/>
      <c r="E35" s="426"/>
      <c r="F35" s="427" t="s">
        <v>260</v>
      </c>
      <c r="G35" s="427" t="s">
        <v>305</v>
      </c>
      <c r="H35" s="169" t="s">
        <v>685</v>
      </c>
      <c r="I35" s="169" t="s">
        <v>261</v>
      </c>
      <c r="J35" s="169" t="s">
        <v>260</v>
      </c>
    </row>
    <row r="36" spans="1:10" x14ac:dyDescent="0.2">
      <c r="A36" s="2" t="s">
        <v>262</v>
      </c>
      <c r="B36" s="2" t="s">
        <v>18</v>
      </c>
      <c r="C36" s="3"/>
      <c r="D36" s="4" t="s">
        <v>264</v>
      </c>
      <c r="E36" s="5"/>
      <c r="F36" s="6" t="s">
        <v>19</v>
      </c>
      <c r="G36" s="6" t="s">
        <v>20</v>
      </c>
      <c r="H36" s="2" t="s">
        <v>20</v>
      </c>
      <c r="I36" s="2" t="s">
        <v>266</v>
      </c>
      <c r="J36" s="2" t="s">
        <v>21</v>
      </c>
    </row>
    <row r="37" spans="1:10" x14ac:dyDescent="0.2">
      <c r="A37" s="2" t="s">
        <v>268</v>
      </c>
      <c r="B37" s="2" t="s">
        <v>268</v>
      </c>
      <c r="C37" s="3"/>
      <c r="D37" s="4" t="s">
        <v>269</v>
      </c>
      <c r="E37" s="5"/>
      <c r="F37" s="6" t="s">
        <v>270</v>
      </c>
      <c r="G37" s="6" t="s">
        <v>271</v>
      </c>
      <c r="H37" s="2" t="s">
        <v>272</v>
      </c>
      <c r="I37" s="2" t="s">
        <v>273</v>
      </c>
      <c r="J37" s="2" t="s">
        <v>274</v>
      </c>
    </row>
    <row r="38" spans="1:10" x14ac:dyDescent="0.2">
      <c r="A38" s="65">
        <v>1</v>
      </c>
      <c r="B38" s="441"/>
      <c r="C38" s="11" t="s">
        <v>275</v>
      </c>
      <c r="D38" s="12"/>
      <c r="E38" s="13"/>
      <c r="F38" s="442" t="s">
        <v>240</v>
      </c>
      <c r="G38" s="442" t="s">
        <v>240</v>
      </c>
      <c r="H38" s="443"/>
      <c r="I38" s="443"/>
      <c r="J38" s="443"/>
    </row>
    <row r="39" spans="1:10" x14ac:dyDescent="0.2">
      <c r="A39" s="65">
        <v>2</v>
      </c>
      <c r="B39" s="65">
        <v>301</v>
      </c>
      <c r="C39" s="417"/>
      <c r="D39" s="66" t="s">
        <v>241</v>
      </c>
      <c r="E39" s="66"/>
      <c r="F39" s="351"/>
      <c r="G39" s="351"/>
      <c r="H39" s="135"/>
      <c r="I39" s="135"/>
      <c r="J39" s="479">
        <f t="shared" ref="J39:J41" si="5">F39+G39+H39+I39</f>
        <v>0</v>
      </c>
    </row>
    <row r="40" spans="1:10" x14ac:dyDescent="0.2">
      <c r="A40" s="65">
        <v>3</v>
      </c>
      <c r="B40" s="65">
        <v>303</v>
      </c>
      <c r="C40" s="417"/>
      <c r="D40" s="66" t="s">
        <v>276</v>
      </c>
      <c r="E40" s="66"/>
      <c r="F40" s="351"/>
      <c r="G40" s="351"/>
      <c r="H40" s="135"/>
      <c r="I40" s="135"/>
      <c r="J40" s="479">
        <f t="shared" si="5"/>
        <v>0</v>
      </c>
    </row>
    <row r="41" spans="1:10" x14ac:dyDescent="0.2">
      <c r="A41" s="65">
        <v>4</v>
      </c>
      <c r="B41" s="65"/>
      <c r="C41" s="417"/>
      <c r="D41" s="63"/>
      <c r="E41" s="66" t="s">
        <v>24</v>
      </c>
      <c r="F41" s="488">
        <f>SUM(F39:F40)</f>
        <v>0</v>
      </c>
      <c r="G41" s="488">
        <f t="shared" ref="G41:I41" si="6">SUM(G39:G40)</f>
        <v>0</v>
      </c>
      <c r="H41" s="488">
        <f t="shared" si="6"/>
        <v>0</v>
      </c>
      <c r="I41" s="488">
        <f t="shared" si="6"/>
        <v>0</v>
      </c>
      <c r="J41" s="479">
        <f t="shared" si="5"/>
        <v>0</v>
      </c>
    </row>
    <row r="42" spans="1:10" x14ac:dyDescent="0.2">
      <c r="A42" s="65">
        <v>5</v>
      </c>
      <c r="B42" s="65"/>
      <c r="C42" s="417"/>
      <c r="D42" s="63"/>
      <c r="E42" s="66"/>
      <c r="F42" s="193"/>
      <c r="G42" s="193"/>
      <c r="H42" s="186"/>
      <c r="I42" s="186"/>
      <c r="J42" s="186"/>
    </row>
    <row r="43" spans="1:10" x14ac:dyDescent="0.2">
      <c r="A43" s="65">
        <v>6</v>
      </c>
      <c r="B43" s="65"/>
      <c r="C43" s="11" t="s">
        <v>277</v>
      </c>
      <c r="D43" s="12"/>
      <c r="E43" s="13"/>
      <c r="F43" s="193"/>
      <c r="G43" s="193"/>
      <c r="H43" s="186"/>
      <c r="I43" s="186"/>
      <c r="J43" s="186"/>
    </row>
    <row r="44" spans="1:10" x14ac:dyDescent="0.2">
      <c r="A44" s="65">
        <v>7</v>
      </c>
      <c r="B44" s="65">
        <v>304</v>
      </c>
      <c r="C44" s="417"/>
      <c r="D44" s="66" t="s">
        <v>278</v>
      </c>
      <c r="E44" s="66"/>
      <c r="F44" s="351"/>
      <c r="G44" s="351"/>
      <c r="H44" s="135"/>
      <c r="I44" s="135"/>
      <c r="J44" s="479">
        <f t="shared" ref="J44:J58" si="7">F44+G44+H44+I44</f>
        <v>0</v>
      </c>
    </row>
    <row r="45" spans="1:10" x14ac:dyDescent="0.2">
      <c r="A45" s="65">
        <v>8</v>
      </c>
      <c r="B45" s="65">
        <v>307</v>
      </c>
      <c r="C45" s="417"/>
      <c r="D45" s="66" t="s">
        <v>279</v>
      </c>
      <c r="E45" s="66"/>
      <c r="F45" s="351"/>
      <c r="G45" s="351"/>
      <c r="H45" s="135"/>
      <c r="I45" s="135"/>
      <c r="J45" s="479">
        <f t="shared" si="7"/>
        <v>0</v>
      </c>
    </row>
    <row r="46" spans="1:10" x14ac:dyDescent="0.2">
      <c r="A46" s="65">
        <v>9</v>
      </c>
      <c r="B46" s="65">
        <v>311</v>
      </c>
      <c r="C46" s="417"/>
      <c r="D46" s="66" t="s">
        <v>332</v>
      </c>
      <c r="E46" s="66"/>
      <c r="F46" s="351"/>
      <c r="G46" s="351"/>
      <c r="H46" s="135"/>
      <c r="I46" s="135"/>
      <c r="J46" s="479">
        <f t="shared" si="7"/>
        <v>0</v>
      </c>
    </row>
    <row r="47" spans="1:10" x14ac:dyDescent="0.2">
      <c r="A47" s="65">
        <v>10</v>
      </c>
      <c r="B47" s="207">
        <v>317</v>
      </c>
      <c r="C47" s="417"/>
      <c r="D47" s="66" t="s">
        <v>331</v>
      </c>
      <c r="E47" s="66"/>
      <c r="F47" s="351"/>
      <c r="G47" s="351"/>
      <c r="H47" s="135"/>
      <c r="I47" s="135"/>
      <c r="J47" s="479">
        <f t="shared" si="7"/>
        <v>0</v>
      </c>
    </row>
    <row r="48" spans="1:10" x14ac:dyDescent="0.2">
      <c r="A48" s="65">
        <v>11</v>
      </c>
      <c r="B48" s="65">
        <v>320</v>
      </c>
      <c r="C48" s="417"/>
      <c r="D48" s="66" t="s">
        <v>333</v>
      </c>
      <c r="E48" s="66"/>
      <c r="F48" s="351"/>
      <c r="G48" s="351"/>
      <c r="H48" s="135"/>
      <c r="I48" s="135"/>
      <c r="J48" s="479">
        <f t="shared" si="7"/>
        <v>0</v>
      </c>
    </row>
    <row r="49" spans="1:10" x14ac:dyDescent="0.2">
      <c r="A49" s="65">
        <v>12</v>
      </c>
      <c r="B49" s="65">
        <v>330</v>
      </c>
      <c r="C49" s="417"/>
      <c r="D49" s="66" t="s">
        <v>334</v>
      </c>
      <c r="E49" s="66"/>
      <c r="F49" s="351"/>
      <c r="G49" s="351"/>
      <c r="H49" s="135"/>
      <c r="I49" s="135"/>
      <c r="J49" s="479">
        <f t="shared" si="7"/>
        <v>0</v>
      </c>
    </row>
    <row r="50" spans="1:10" x14ac:dyDescent="0.2">
      <c r="A50" s="65">
        <v>13</v>
      </c>
      <c r="B50" s="65">
        <v>331</v>
      </c>
      <c r="C50" s="417"/>
      <c r="D50" s="66" t="s">
        <v>335</v>
      </c>
      <c r="E50" s="66"/>
      <c r="F50" s="351"/>
      <c r="G50" s="351"/>
      <c r="H50" s="135"/>
      <c r="I50" s="135"/>
      <c r="J50" s="479">
        <f t="shared" si="7"/>
        <v>0</v>
      </c>
    </row>
    <row r="51" spans="1:10" x14ac:dyDescent="0.2">
      <c r="A51" s="65">
        <v>14</v>
      </c>
      <c r="B51" s="65">
        <v>333</v>
      </c>
      <c r="C51" s="417"/>
      <c r="D51" s="66" t="s">
        <v>336</v>
      </c>
      <c r="E51" s="66"/>
      <c r="F51" s="351"/>
      <c r="G51" s="351"/>
      <c r="H51" s="135"/>
      <c r="I51" s="135"/>
      <c r="J51" s="479">
        <f t="shared" si="7"/>
        <v>0</v>
      </c>
    </row>
    <row r="52" spans="1:10" x14ac:dyDescent="0.2">
      <c r="A52" s="65">
        <v>15</v>
      </c>
      <c r="B52" s="65">
        <v>334</v>
      </c>
      <c r="C52" s="417"/>
      <c r="D52" s="66" t="s">
        <v>280</v>
      </c>
      <c r="E52" s="66"/>
      <c r="F52" s="351"/>
      <c r="G52" s="351"/>
      <c r="H52" s="135"/>
      <c r="I52" s="135"/>
      <c r="J52" s="479">
        <f t="shared" si="7"/>
        <v>0</v>
      </c>
    </row>
    <row r="53" spans="1:10" x14ac:dyDescent="0.2">
      <c r="A53" s="65">
        <v>16</v>
      </c>
      <c r="B53" s="65">
        <v>335</v>
      </c>
      <c r="C53" s="417"/>
      <c r="D53" s="66" t="s">
        <v>281</v>
      </c>
      <c r="E53" s="66"/>
      <c r="F53" s="351"/>
      <c r="G53" s="351"/>
      <c r="H53" s="135"/>
      <c r="I53" s="135"/>
      <c r="J53" s="479">
        <f t="shared" si="7"/>
        <v>0</v>
      </c>
    </row>
    <row r="54" spans="1:10" x14ac:dyDescent="0.2">
      <c r="A54" s="65">
        <v>17</v>
      </c>
      <c r="B54" s="65">
        <v>339</v>
      </c>
      <c r="C54" s="417"/>
      <c r="D54" s="66" t="s">
        <v>337</v>
      </c>
      <c r="E54" s="66"/>
      <c r="F54" s="351"/>
      <c r="G54" s="351"/>
      <c r="H54" s="135"/>
      <c r="I54" s="135"/>
      <c r="J54" s="479">
        <f t="shared" si="7"/>
        <v>0</v>
      </c>
    </row>
    <row r="55" spans="1:10" x14ac:dyDescent="0.2">
      <c r="A55" s="65">
        <v>18</v>
      </c>
      <c r="B55" s="65">
        <v>340</v>
      </c>
      <c r="C55" s="417"/>
      <c r="D55" s="66" t="s">
        <v>338</v>
      </c>
      <c r="E55" s="66"/>
      <c r="F55" s="351"/>
      <c r="G55" s="351"/>
      <c r="H55" s="135"/>
      <c r="I55" s="135"/>
      <c r="J55" s="479">
        <f t="shared" si="7"/>
        <v>0</v>
      </c>
    </row>
    <row r="56" spans="1:10" x14ac:dyDescent="0.2">
      <c r="A56" s="65">
        <v>19</v>
      </c>
      <c r="B56" s="65">
        <v>341</v>
      </c>
      <c r="C56" s="417"/>
      <c r="D56" s="66" t="s">
        <v>339</v>
      </c>
      <c r="E56" s="66"/>
      <c r="F56" s="351"/>
      <c r="G56" s="351"/>
      <c r="H56" s="135"/>
      <c r="I56" s="135"/>
      <c r="J56" s="479">
        <f t="shared" si="7"/>
        <v>0</v>
      </c>
    </row>
    <row r="57" spans="1:10" x14ac:dyDescent="0.2">
      <c r="A57" s="65">
        <v>20</v>
      </c>
      <c r="B57" s="65"/>
      <c r="C57" s="417"/>
      <c r="D57" s="63"/>
      <c r="E57" s="66" t="s">
        <v>112</v>
      </c>
      <c r="F57" s="488">
        <f>SUM(F44:F56)</f>
        <v>0</v>
      </c>
      <c r="G57" s="488">
        <f t="shared" ref="G57:I57" si="8">SUM(G44:G56)</f>
        <v>0</v>
      </c>
      <c r="H57" s="488">
        <f t="shared" si="8"/>
        <v>0</v>
      </c>
      <c r="I57" s="488">
        <f t="shared" si="8"/>
        <v>0</v>
      </c>
      <c r="J57" s="479">
        <f t="shared" si="7"/>
        <v>0</v>
      </c>
    </row>
    <row r="58" spans="1:10" x14ac:dyDescent="0.2">
      <c r="A58" s="65">
        <v>21</v>
      </c>
      <c r="B58" s="86"/>
      <c r="C58" s="428"/>
      <c r="D58" s="429" t="s">
        <v>282</v>
      </c>
      <c r="E58" s="430"/>
      <c r="F58" s="488">
        <f>F41+F57</f>
        <v>0</v>
      </c>
      <c r="G58" s="488">
        <f t="shared" ref="G58:I58" si="9">G41+G57</f>
        <v>0</v>
      </c>
      <c r="H58" s="488">
        <f t="shared" si="9"/>
        <v>0</v>
      </c>
      <c r="I58" s="488">
        <f t="shared" si="9"/>
        <v>0</v>
      </c>
      <c r="J58" s="479">
        <f t="shared" si="7"/>
        <v>0</v>
      </c>
    </row>
    <row r="59" spans="1:10" x14ac:dyDescent="0.2">
      <c r="E59" s="55"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85"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topLeftCell="A14" zoomScaleNormal="100" workbookViewId="0">
      <selection activeCell="M1" sqref="M1"/>
    </sheetView>
  </sheetViews>
  <sheetFormatPr defaultRowHeight="12.75" x14ac:dyDescent="0.2"/>
  <cols>
    <col min="1" max="1" width="5.7109375" style="67" customWidth="1"/>
    <col min="2" max="2" width="1.85546875" style="67" customWidth="1"/>
    <col min="3" max="3" width="4.7109375" style="67" customWidth="1"/>
    <col min="4" max="4" width="3.140625" style="67" customWidth="1"/>
    <col min="5" max="5" width="31.140625" style="67" customWidth="1"/>
    <col min="6" max="6" width="5.5703125" style="67" customWidth="1"/>
    <col min="7" max="11" width="13.7109375" style="67" customWidth="1"/>
    <col min="12" max="16384" width="9.140625" style="67"/>
  </cols>
  <sheetData>
    <row r="1" spans="1:11" ht="15.75" x14ac:dyDescent="0.25">
      <c r="A1" s="585" t="s">
        <v>605</v>
      </c>
      <c r="B1" s="586"/>
      <c r="C1" s="586"/>
      <c r="D1" s="586"/>
      <c r="E1" s="586"/>
      <c r="F1" s="586"/>
      <c r="G1" s="586"/>
      <c r="H1" s="586"/>
      <c r="I1" s="586"/>
      <c r="J1" s="586"/>
      <c r="K1" s="587"/>
    </row>
    <row r="2" spans="1:11" ht="15.75" x14ac:dyDescent="0.25">
      <c r="A2" s="588" t="s">
        <v>418</v>
      </c>
      <c r="B2" s="589"/>
      <c r="C2" s="589"/>
      <c r="D2" s="589"/>
      <c r="E2" s="589"/>
      <c r="F2" s="589"/>
      <c r="G2" s="589"/>
      <c r="H2" s="589"/>
      <c r="I2" s="589"/>
      <c r="J2" s="589"/>
      <c r="K2" s="590"/>
    </row>
    <row r="3" spans="1:11" x14ac:dyDescent="0.2">
      <c r="A3" s="102"/>
      <c r="B3" s="68"/>
      <c r="C3" s="68"/>
      <c r="D3" s="68"/>
      <c r="E3" s="68"/>
      <c r="F3" s="68"/>
      <c r="G3" s="68"/>
      <c r="H3" s="68"/>
      <c r="I3" s="68"/>
      <c r="J3" s="68"/>
      <c r="K3" s="83"/>
    </row>
    <row r="4" spans="1:11" x14ac:dyDescent="0.2">
      <c r="A4" s="99"/>
      <c r="B4" s="74"/>
      <c r="C4" s="74"/>
      <c r="D4" s="74"/>
      <c r="E4" s="74"/>
      <c r="F4" s="74"/>
      <c r="G4" s="74"/>
      <c r="H4" s="74"/>
      <c r="I4" s="74"/>
      <c r="J4" s="74"/>
      <c r="K4" s="81"/>
    </row>
    <row r="5" spans="1:11" x14ac:dyDescent="0.2">
      <c r="A5" s="102"/>
      <c r="B5" s="102"/>
      <c r="C5" s="68"/>
      <c r="D5" s="68"/>
      <c r="E5" s="68"/>
      <c r="F5" s="68"/>
      <c r="G5" s="264" t="s">
        <v>340</v>
      </c>
      <c r="H5" s="264" t="s">
        <v>341</v>
      </c>
      <c r="I5" s="264" t="s">
        <v>366</v>
      </c>
      <c r="J5" s="109" t="s">
        <v>411</v>
      </c>
      <c r="K5" s="265" t="s">
        <v>29</v>
      </c>
    </row>
    <row r="6" spans="1:11" ht="51" x14ac:dyDescent="0.2">
      <c r="A6" s="268" t="s">
        <v>30</v>
      </c>
      <c r="B6" s="92" t="s">
        <v>31</v>
      </c>
      <c r="C6" s="92"/>
      <c r="D6" s="92"/>
      <c r="E6" s="92"/>
      <c r="F6" s="92"/>
      <c r="G6" s="131" t="s">
        <v>355</v>
      </c>
      <c r="H6" s="131" t="s">
        <v>478</v>
      </c>
      <c r="I6" s="131" t="s">
        <v>406</v>
      </c>
      <c r="J6" s="120" t="s">
        <v>407</v>
      </c>
      <c r="K6" s="271" t="s">
        <v>417</v>
      </c>
    </row>
    <row r="7" spans="1:11" ht="13.5" thickBot="1" x14ac:dyDescent="0.25">
      <c r="A7" s="269" t="s">
        <v>268</v>
      </c>
      <c r="B7" s="89" t="s">
        <v>269</v>
      </c>
      <c r="C7" s="89"/>
      <c r="D7" s="89"/>
      <c r="E7" s="89"/>
      <c r="F7" s="89"/>
      <c r="G7" s="263" t="s">
        <v>270</v>
      </c>
      <c r="H7" s="263" t="s">
        <v>271</v>
      </c>
      <c r="I7" s="263" t="s">
        <v>272</v>
      </c>
      <c r="J7" s="269" t="s">
        <v>273</v>
      </c>
      <c r="K7" s="269" t="s">
        <v>274</v>
      </c>
    </row>
    <row r="8" spans="1:11" x14ac:dyDescent="0.2">
      <c r="A8" s="109">
        <v>1</v>
      </c>
      <c r="B8" s="74"/>
      <c r="C8" s="74" t="s">
        <v>32</v>
      </c>
      <c r="D8" s="74"/>
      <c r="E8" s="74"/>
      <c r="F8" s="74"/>
      <c r="G8" s="199"/>
      <c r="H8" s="199"/>
      <c r="I8" s="200"/>
      <c r="J8" s="199"/>
      <c r="K8" s="272"/>
    </row>
    <row r="9" spans="1:11" x14ac:dyDescent="0.2">
      <c r="A9" s="109">
        <v>2</v>
      </c>
      <c r="B9" s="63"/>
      <c r="C9" s="63" t="s">
        <v>33</v>
      </c>
      <c r="D9" s="63" t="s">
        <v>34</v>
      </c>
      <c r="E9" s="63"/>
      <c r="F9" s="63"/>
      <c r="G9" s="186"/>
      <c r="H9" s="186"/>
      <c r="I9" s="194"/>
      <c r="J9" s="186"/>
      <c r="K9" s="273"/>
    </row>
    <row r="10" spans="1:11" x14ac:dyDescent="0.2">
      <c r="A10" s="109">
        <v>3</v>
      </c>
      <c r="B10" s="63"/>
      <c r="C10" s="63"/>
      <c r="D10" s="63" t="s">
        <v>412</v>
      </c>
      <c r="E10" s="63"/>
      <c r="F10" s="63"/>
      <c r="G10" s="201"/>
      <c r="H10" s="198"/>
      <c r="I10" s="198"/>
      <c r="J10" s="135"/>
      <c r="K10" s="203"/>
    </row>
    <row r="11" spans="1:11" x14ac:dyDescent="0.2">
      <c r="A11" s="109">
        <v>4</v>
      </c>
      <c r="B11" s="63"/>
      <c r="C11" s="63"/>
      <c r="D11" s="63" t="s">
        <v>413</v>
      </c>
      <c r="E11" s="63"/>
      <c r="F11" s="63"/>
      <c r="G11" s="201"/>
      <c r="H11" s="198"/>
      <c r="I11" s="198"/>
      <c r="J11" s="135"/>
      <c r="K11" s="203"/>
    </row>
    <row r="12" spans="1:11" x14ac:dyDescent="0.2">
      <c r="A12" s="109">
        <v>5</v>
      </c>
      <c r="B12" s="63"/>
      <c r="C12" s="63"/>
      <c r="D12" s="63" t="s">
        <v>415</v>
      </c>
      <c r="E12" s="63"/>
      <c r="F12" s="63"/>
      <c r="G12" s="201"/>
      <c r="H12" s="201"/>
      <c r="I12" s="201"/>
      <c r="J12" s="135"/>
      <c r="K12" s="203"/>
    </row>
    <row r="13" spans="1:11" x14ac:dyDescent="0.2">
      <c r="A13" s="109">
        <v>6</v>
      </c>
      <c r="B13" s="63"/>
      <c r="C13" s="63"/>
      <c r="D13" s="63" t="s">
        <v>414</v>
      </c>
      <c r="E13" s="63" t="s">
        <v>419</v>
      </c>
      <c r="F13" s="63"/>
      <c r="G13" s="201"/>
      <c r="H13" s="201"/>
      <c r="I13" s="201"/>
      <c r="J13" s="135"/>
      <c r="K13" s="203"/>
    </row>
    <row r="14" spans="1:11" x14ac:dyDescent="0.2">
      <c r="A14" s="109">
        <v>7</v>
      </c>
      <c r="B14" s="63"/>
      <c r="C14" s="63"/>
      <c r="D14" s="63" t="s">
        <v>422</v>
      </c>
      <c r="E14" s="63"/>
      <c r="F14" s="63"/>
      <c r="G14" s="198"/>
      <c r="H14" s="201"/>
      <c r="I14" s="198"/>
      <c r="J14" s="135"/>
      <c r="K14" s="203"/>
    </row>
    <row r="15" spans="1:11" x14ac:dyDescent="0.2">
      <c r="A15" s="109">
        <v>8</v>
      </c>
      <c r="B15" s="63"/>
      <c r="C15" s="63"/>
      <c r="D15" s="63" t="s">
        <v>368</v>
      </c>
      <c r="E15" s="63"/>
      <c r="F15" s="63"/>
      <c r="G15" s="201"/>
      <c r="H15" s="201"/>
      <c r="I15" s="202"/>
      <c r="J15" s="135"/>
      <c r="K15" s="203"/>
    </row>
    <row r="16" spans="1:11" x14ac:dyDescent="0.2">
      <c r="A16" s="109">
        <v>9</v>
      </c>
      <c r="B16" s="63"/>
      <c r="C16" s="63"/>
      <c r="D16" s="63" t="s">
        <v>416</v>
      </c>
      <c r="E16" s="63"/>
      <c r="F16" s="63"/>
      <c r="G16" s="135"/>
      <c r="H16" s="135"/>
      <c r="I16" s="197"/>
      <c r="J16" s="135"/>
      <c r="K16" s="203"/>
    </row>
    <row r="17" spans="1:11" x14ac:dyDescent="0.2">
      <c r="A17" s="109">
        <v>10</v>
      </c>
      <c r="B17" s="63"/>
      <c r="C17" s="63"/>
      <c r="D17" s="63"/>
      <c r="E17" s="266" t="s">
        <v>35</v>
      </c>
      <c r="F17" s="63"/>
      <c r="G17" s="479">
        <f>SUM(G10:G16)</f>
        <v>0</v>
      </c>
      <c r="H17" s="479">
        <f t="shared" ref="H17:K17" si="0">SUM(H10:H16)</f>
        <v>0</v>
      </c>
      <c r="I17" s="479">
        <f t="shared" si="0"/>
        <v>0</v>
      </c>
      <c r="J17" s="479">
        <f t="shared" si="0"/>
        <v>0</v>
      </c>
      <c r="K17" s="479">
        <f t="shared" si="0"/>
        <v>0</v>
      </c>
    </row>
    <row r="18" spans="1:11" x14ac:dyDescent="0.2">
      <c r="A18" s="109">
        <v>11</v>
      </c>
      <c r="B18" s="90"/>
      <c r="C18" s="90" t="s">
        <v>421</v>
      </c>
      <c r="D18" s="90" t="s">
        <v>423</v>
      </c>
      <c r="E18" s="68"/>
      <c r="F18" s="90"/>
      <c r="G18" s="186"/>
      <c r="H18" s="186"/>
      <c r="I18" s="194"/>
      <c r="J18" s="186"/>
      <c r="K18" s="273"/>
    </row>
    <row r="19" spans="1:11" x14ac:dyDescent="0.2">
      <c r="A19" s="109">
        <v>12</v>
      </c>
      <c r="B19" s="100"/>
      <c r="C19" s="63"/>
      <c r="D19" s="63" t="s">
        <v>36</v>
      </c>
      <c r="E19" s="63"/>
      <c r="F19" s="66"/>
      <c r="G19" s="203"/>
      <c r="H19" s="135"/>
      <c r="I19" s="197"/>
      <c r="J19" s="135"/>
      <c r="K19" s="203"/>
    </row>
    <row r="20" spans="1:11" x14ac:dyDescent="0.2">
      <c r="A20" s="109">
        <v>13</v>
      </c>
      <c r="B20" s="100"/>
      <c r="C20" s="63"/>
      <c r="D20" s="63" t="s">
        <v>424</v>
      </c>
      <c r="E20" s="63"/>
      <c r="F20" s="66"/>
      <c r="G20" s="135"/>
      <c r="H20" s="135"/>
      <c r="I20" s="197"/>
      <c r="J20" s="135"/>
      <c r="K20" s="203"/>
    </row>
    <row r="21" spans="1:11" x14ac:dyDescent="0.2">
      <c r="A21" s="109">
        <v>14</v>
      </c>
      <c r="B21" s="74"/>
      <c r="C21" s="74"/>
      <c r="D21" s="74" t="s">
        <v>425</v>
      </c>
      <c r="E21" s="68"/>
      <c r="F21" s="74"/>
      <c r="G21" s="135"/>
      <c r="H21" s="135"/>
      <c r="I21" s="197"/>
      <c r="J21" s="135"/>
      <c r="K21" s="203"/>
    </row>
    <row r="22" spans="1:11" x14ac:dyDescent="0.2">
      <c r="A22" s="109">
        <v>15</v>
      </c>
      <c r="B22" s="63"/>
      <c r="C22" s="63"/>
      <c r="D22" s="63"/>
      <c r="E22" s="266" t="s">
        <v>37</v>
      </c>
      <c r="F22" s="63"/>
      <c r="G22" s="479">
        <f>SUM(G19:G21)</f>
        <v>0</v>
      </c>
      <c r="H22" s="479">
        <f t="shared" ref="H22:K22" si="1">SUM(H19:H21)</f>
        <v>0</v>
      </c>
      <c r="I22" s="479">
        <f t="shared" si="1"/>
        <v>0</v>
      </c>
      <c r="J22" s="479">
        <f t="shared" si="1"/>
        <v>0</v>
      </c>
      <c r="K22" s="479">
        <f t="shared" si="1"/>
        <v>0</v>
      </c>
    </row>
    <row r="23" spans="1:11" x14ac:dyDescent="0.2">
      <c r="A23" s="109">
        <v>16</v>
      </c>
      <c r="B23" s="63"/>
      <c r="C23" s="63" t="s">
        <v>38</v>
      </c>
      <c r="D23" s="63"/>
      <c r="E23" s="63"/>
      <c r="F23" s="63"/>
      <c r="G23" s="479">
        <f>G8+G17+G22</f>
        <v>0</v>
      </c>
      <c r="H23" s="479">
        <f t="shared" ref="H23:K23" si="2">H8+H17+H22</f>
        <v>0</v>
      </c>
      <c r="I23" s="479">
        <f t="shared" si="2"/>
        <v>0</v>
      </c>
      <c r="J23" s="479">
        <f t="shared" si="2"/>
        <v>0</v>
      </c>
      <c r="K23" s="479">
        <f t="shared" si="2"/>
        <v>0</v>
      </c>
    </row>
    <row r="24" spans="1:11" x14ac:dyDescent="0.2">
      <c r="A24" s="109">
        <v>17</v>
      </c>
      <c r="B24" s="100"/>
      <c r="C24" s="63"/>
      <c r="D24" s="63"/>
      <c r="E24" s="63"/>
      <c r="F24" s="63"/>
      <c r="G24" s="63"/>
      <c r="H24" s="63"/>
      <c r="I24" s="63"/>
      <c r="J24" s="90"/>
      <c r="K24" s="66"/>
    </row>
    <row r="25" spans="1:11" x14ac:dyDescent="0.2">
      <c r="A25" s="109">
        <v>18</v>
      </c>
      <c r="B25" s="204"/>
      <c r="C25" s="134" t="s">
        <v>454</v>
      </c>
      <c r="D25" s="134"/>
      <c r="E25" s="134"/>
      <c r="F25" s="134"/>
      <c r="G25" s="134"/>
      <c r="H25" s="134"/>
      <c r="I25" s="134"/>
      <c r="J25" s="537"/>
      <c r="K25" s="205"/>
    </row>
    <row r="26" spans="1:11" x14ac:dyDescent="0.2">
      <c r="A26" s="109">
        <v>19</v>
      </c>
      <c r="B26" s="204"/>
      <c r="C26" s="134"/>
      <c r="D26" s="134"/>
      <c r="E26" s="134"/>
      <c r="F26" s="134"/>
      <c r="G26" s="134"/>
      <c r="H26" s="134"/>
      <c r="I26" s="134"/>
      <c r="J26" s="206"/>
      <c r="K26" s="205"/>
    </row>
    <row r="27" spans="1:11" x14ac:dyDescent="0.2">
      <c r="A27" s="109">
        <v>20</v>
      </c>
      <c r="B27" s="204"/>
      <c r="C27" s="134" t="s">
        <v>39</v>
      </c>
      <c r="D27" s="134"/>
      <c r="E27" s="134"/>
      <c r="F27" s="134"/>
      <c r="G27" s="599"/>
      <c r="H27" s="599"/>
      <c r="I27" s="599"/>
      <c r="J27" s="599"/>
      <c r="K27" s="205"/>
    </row>
    <row r="28" spans="1:11" x14ac:dyDescent="0.2">
      <c r="A28" s="109">
        <v>21</v>
      </c>
      <c r="B28" s="204"/>
      <c r="C28" s="599"/>
      <c r="D28" s="599"/>
      <c r="E28" s="599"/>
      <c r="F28" s="599"/>
      <c r="G28" s="599"/>
      <c r="H28" s="599"/>
      <c r="I28" s="599"/>
      <c r="J28" s="599"/>
      <c r="K28" s="205"/>
    </row>
    <row r="29" spans="1:11" x14ac:dyDescent="0.2">
      <c r="A29" s="109">
        <v>22</v>
      </c>
      <c r="B29" s="204"/>
      <c r="C29" s="599"/>
      <c r="D29" s="599"/>
      <c r="E29" s="599"/>
      <c r="F29" s="599"/>
      <c r="G29" s="599"/>
      <c r="H29" s="599"/>
      <c r="I29" s="599"/>
      <c r="J29" s="599"/>
      <c r="K29" s="205"/>
    </row>
    <row r="30" spans="1:11" x14ac:dyDescent="0.2">
      <c r="A30" s="109">
        <v>23</v>
      </c>
      <c r="B30" s="204"/>
      <c r="C30" s="599"/>
      <c r="D30" s="599"/>
      <c r="E30" s="599"/>
      <c r="F30" s="599"/>
      <c r="G30" s="599"/>
      <c r="H30" s="599"/>
      <c r="I30" s="599"/>
      <c r="J30" s="599"/>
      <c r="K30" s="205"/>
    </row>
    <row r="31" spans="1:11" x14ac:dyDescent="0.2">
      <c r="A31" s="109">
        <v>24</v>
      </c>
      <c r="B31" s="204"/>
      <c r="C31" s="599"/>
      <c r="D31" s="599"/>
      <c r="E31" s="599"/>
      <c r="F31" s="599"/>
      <c r="G31" s="599"/>
      <c r="H31" s="599"/>
      <c r="I31" s="599"/>
      <c r="J31" s="599"/>
      <c r="K31" s="205"/>
    </row>
    <row r="32" spans="1:11" x14ac:dyDescent="0.2">
      <c r="A32" s="109">
        <v>25</v>
      </c>
      <c r="B32" s="204"/>
      <c r="C32" s="599"/>
      <c r="D32" s="599"/>
      <c r="E32" s="599"/>
      <c r="F32" s="599"/>
      <c r="G32" s="599"/>
      <c r="H32" s="599"/>
      <c r="I32" s="599"/>
      <c r="J32" s="599"/>
      <c r="K32" s="205"/>
    </row>
    <row r="33" spans="1:11" x14ac:dyDescent="0.2">
      <c r="A33" s="109">
        <v>26</v>
      </c>
      <c r="B33" s="204"/>
      <c r="C33" s="134" t="s">
        <v>40</v>
      </c>
      <c r="D33" s="134"/>
      <c r="E33" s="134"/>
      <c r="F33" s="599"/>
      <c r="G33" s="599"/>
      <c r="H33" s="599"/>
      <c r="I33" s="599"/>
      <c r="J33" s="599"/>
      <c r="K33" s="205"/>
    </row>
    <row r="34" spans="1:11" x14ac:dyDescent="0.2">
      <c r="A34" s="109">
        <v>27</v>
      </c>
      <c r="B34" s="204"/>
      <c r="C34" s="599"/>
      <c r="D34" s="599"/>
      <c r="E34" s="599"/>
      <c r="F34" s="599"/>
      <c r="G34" s="599"/>
      <c r="H34" s="599"/>
      <c r="I34" s="599"/>
      <c r="J34" s="599"/>
      <c r="K34" s="205"/>
    </row>
    <row r="35" spans="1:11" x14ac:dyDescent="0.2">
      <c r="A35" s="109">
        <v>28</v>
      </c>
      <c r="B35" s="204"/>
      <c r="C35" s="599"/>
      <c r="D35" s="599"/>
      <c r="E35" s="599"/>
      <c r="F35" s="599"/>
      <c r="G35" s="599"/>
      <c r="H35" s="599"/>
      <c r="I35" s="599"/>
      <c r="J35" s="599"/>
      <c r="K35" s="205"/>
    </row>
    <row r="36" spans="1:11" x14ac:dyDescent="0.2">
      <c r="A36" s="109">
        <v>29</v>
      </c>
      <c r="B36" s="204"/>
      <c r="C36" s="599"/>
      <c r="D36" s="599"/>
      <c r="E36" s="599"/>
      <c r="F36" s="599"/>
      <c r="G36" s="599"/>
      <c r="H36" s="599"/>
      <c r="I36" s="599"/>
      <c r="J36" s="599"/>
      <c r="K36" s="205"/>
    </row>
    <row r="37" spans="1:11" x14ac:dyDescent="0.2">
      <c r="A37" s="109">
        <v>30</v>
      </c>
      <c r="B37" s="204"/>
      <c r="C37" s="599"/>
      <c r="D37" s="599"/>
      <c r="E37" s="599"/>
      <c r="F37" s="599"/>
      <c r="G37" s="599"/>
      <c r="H37" s="599"/>
      <c r="I37" s="599"/>
      <c r="J37" s="599"/>
      <c r="K37" s="205"/>
    </row>
    <row r="38" spans="1:11" x14ac:dyDescent="0.2">
      <c r="A38" s="109">
        <v>31</v>
      </c>
      <c r="B38" s="204"/>
      <c r="C38" s="599"/>
      <c r="D38" s="599"/>
      <c r="E38" s="599"/>
      <c r="F38" s="599"/>
      <c r="G38" s="599"/>
      <c r="H38" s="599"/>
      <c r="I38" s="599"/>
      <c r="J38" s="599"/>
      <c r="K38" s="205"/>
    </row>
    <row r="39" spans="1:11" x14ac:dyDescent="0.2">
      <c r="A39" s="109">
        <v>32</v>
      </c>
      <c r="B39" s="204"/>
      <c r="C39" s="134" t="s">
        <v>41</v>
      </c>
      <c r="D39" s="134"/>
      <c r="E39" s="134"/>
      <c r="F39" s="509"/>
      <c r="G39" s="134"/>
      <c r="H39" s="599"/>
      <c r="I39" s="599"/>
      <c r="J39" s="599"/>
      <c r="K39" s="205"/>
    </row>
    <row r="40" spans="1:11" x14ac:dyDescent="0.2">
      <c r="A40" s="109">
        <v>33</v>
      </c>
      <c r="B40" s="204"/>
      <c r="C40" s="134"/>
      <c r="D40" s="134" t="s">
        <v>269</v>
      </c>
      <c r="E40" s="134" t="s">
        <v>42</v>
      </c>
      <c r="F40" s="538"/>
      <c r="G40" s="599"/>
      <c r="H40" s="599"/>
      <c r="I40" s="599"/>
      <c r="J40" s="599"/>
      <c r="K40" s="205"/>
    </row>
    <row r="41" spans="1:11" x14ac:dyDescent="0.2">
      <c r="A41" s="109">
        <v>34</v>
      </c>
      <c r="B41" s="204"/>
      <c r="C41" s="134"/>
      <c r="D41" s="134" t="s">
        <v>270</v>
      </c>
      <c r="E41" s="134" t="s">
        <v>43</v>
      </c>
      <c r="F41" s="538"/>
      <c r="G41" s="599"/>
      <c r="H41" s="599"/>
      <c r="I41" s="599"/>
      <c r="J41" s="599"/>
      <c r="K41" s="205"/>
    </row>
    <row r="42" spans="1:11" x14ac:dyDescent="0.2">
      <c r="A42" s="109">
        <v>35</v>
      </c>
      <c r="B42" s="204"/>
      <c r="C42" s="134"/>
      <c r="D42" s="134"/>
      <c r="E42" s="134" t="s">
        <v>44</v>
      </c>
      <c r="F42" s="538"/>
      <c r="G42" s="599"/>
      <c r="H42" s="599"/>
      <c r="I42" s="599"/>
      <c r="J42" s="599"/>
      <c r="K42" s="205"/>
    </row>
    <row r="43" spans="1:11" x14ac:dyDescent="0.2">
      <c r="A43" s="109">
        <v>36</v>
      </c>
      <c r="B43" s="204"/>
      <c r="C43" s="134"/>
      <c r="D43" s="134"/>
      <c r="E43" s="134" t="s">
        <v>45</v>
      </c>
      <c r="F43" s="538"/>
      <c r="G43" s="599"/>
      <c r="H43" s="599"/>
      <c r="I43" s="599"/>
      <c r="J43" s="599"/>
      <c r="K43" s="205"/>
    </row>
    <row r="44" spans="1:11" x14ac:dyDescent="0.2">
      <c r="A44" s="109">
        <v>37</v>
      </c>
      <c r="B44" s="204"/>
      <c r="C44" s="134"/>
      <c r="D44" s="134"/>
      <c r="E44" s="134" t="s">
        <v>46</v>
      </c>
      <c r="F44" s="538"/>
      <c r="G44" s="599"/>
      <c r="H44" s="599"/>
      <c r="I44" s="599"/>
      <c r="J44" s="599"/>
      <c r="K44" s="205"/>
    </row>
    <row r="45" spans="1:11" x14ac:dyDescent="0.2">
      <c r="A45" s="109">
        <v>38</v>
      </c>
      <c r="B45" s="275"/>
      <c r="C45" s="206"/>
      <c r="D45" s="206" t="s">
        <v>271</v>
      </c>
      <c r="E45" s="206" t="s">
        <v>47</v>
      </c>
      <c r="F45" s="538"/>
      <c r="G45" s="600"/>
      <c r="H45" s="600"/>
      <c r="I45" s="600"/>
      <c r="J45" s="600"/>
      <c r="K45" s="274"/>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8:J28"/>
    <mergeCell ref="C29:J29"/>
    <mergeCell ref="A1:K1"/>
    <mergeCell ref="A2:K2"/>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topLeftCell="A10" zoomScaleNormal="100" workbookViewId="0">
      <selection activeCell="K1" sqref="K1"/>
    </sheetView>
  </sheetViews>
  <sheetFormatPr defaultRowHeight="12.75" x14ac:dyDescent="0.2"/>
  <cols>
    <col min="1" max="1" width="5.7109375" style="67" customWidth="1"/>
    <col min="2" max="2" width="22.7109375" style="67" customWidth="1"/>
    <col min="3" max="3" width="10.5703125" style="67" customWidth="1"/>
    <col min="4" max="4" width="12.42578125" style="67" customWidth="1"/>
    <col min="5" max="5" width="11.5703125" style="67" customWidth="1"/>
    <col min="6" max="6" width="13.5703125" style="67" customWidth="1"/>
    <col min="7" max="7" width="12.28515625" style="67" customWidth="1"/>
    <col min="8" max="8" width="8.28515625" style="67" customWidth="1"/>
    <col min="9" max="9" width="10.42578125" style="67" customWidth="1"/>
    <col min="10" max="16384" width="9.140625" style="67"/>
  </cols>
  <sheetData>
    <row r="1" spans="1:9" ht="18" x14ac:dyDescent="0.25">
      <c r="A1" s="601" t="s">
        <v>28</v>
      </c>
      <c r="B1" s="602"/>
      <c r="C1" s="602"/>
      <c r="D1" s="602"/>
      <c r="E1" s="602"/>
      <c r="F1" s="602"/>
      <c r="G1" s="602"/>
      <c r="H1" s="602"/>
      <c r="I1" s="603"/>
    </row>
    <row r="2" spans="1:9" ht="18" x14ac:dyDescent="0.25">
      <c r="A2" s="604" t="s">
        <v>465</v>
      </c>
      <c r="B2" s="605"/>
      <c r="C2" s="605"/>
      <c r="D2" s="605"/>
      <c r="E2" s="605"/>
      <c r="F2" s="605"/>
      <c r="G2" s="605"/>
      <c r="H2" s="605"/>
      <c r="I2" s="606"/>
    </row>
    <row r="3" spans="1:9" x14ac:dyDescent="0.2">
      <c r="A3" s="209"/>
      <c r="B3" s="210"/>
      <c r="C3" s="210"/>
      <c r="D3" s="210"/>
      <c r="E3" s="210"/>
      <c r="F3" s="210"/>
      <c r="G3" s="211"/>
      <c r="H3" s="211"/>
      <c r="I3" s="212"/>
    </row>
    <row r="4" spans="1:9" x14ac:dyDescent="0.2">
      <c r="A4" s="213"/>
      <c r="B4" s="214"/>
      <c r="C4" s="215"/>
      <c r="D4" s="216" t="s">
        <v>51</v>
      </c>
      <c r="E4" s="216" t="s">
        <v>456</v>
      </c>
      <c r="F4" s="215"/>
      <c r="G4" s="217"/>
      <c r="H4" s="218"/>
      <c r="I4" s="216"/>
    </row>
    <row r="5" spans="1:9" x14ac:dyDescent="0.2">
      <c r="A5" s="213"/>
      <c r="B5" s="214"/>
      <c r="C5" s="215"/>
      <c r="D5" s="216" t="s">
        <v>54</v>
      </c>
      <c r="E5" s="216" t="s">
        <v>457</v>
      </c>
      <c r="F5" s="215"/>
      <c r="G5" s="213"/>
      <c r="H5" s="219" t="s">
        <v>458</v>
      </c>
      <c r="I5" s="220"/>
    </row>
    <row r="6" spans="1:9" x14ac:dyDescent="0.2">
      <c r="A6" s="213"/>
      <c r="B6" s="214"/>
      <c r="C6" s="215"/>
      <c r="D6" s="216" t="s">
        <v>459</v>
      </c>
      <c r="E6" s="216" t="s">
        <v>459</v>
      </c>
      <c r="F6" s="215"/>
      <c r="G6" s="213"/>
      <c r="H6" s="219" t="s">
        <v>265</v>
      </c>
      <c r="I6" s="220"/>
    </row>
    <row r="7" spans="1:9" x14ac:dyDescent="0.2">
      <c r="A7" s="213"/>
      <c r="B7" s="214"/>
      <c r="C7" s="215"/>
      <c r="D7" s="216" t="s">
        <v>460</v>
      </c>
      <c r="E7" s="216" t="s">
        <v>460</v>
      </c>
      <c r="F7" s="216" t="s">
        <v>190</v>
      </c>
      <c r="G7" s="213"/>
      <c r="H7" s="218"/>
      <c r="I7" s="216"/>
    </row>
    <row r="8" spans="1:9" x14ac:dyDescent="0.2">
      <c r="A8" s="213"/>
      <c r="B8" s="214"/>
      <c r="C8" s="215"/>
      <c r="D8" s="216" t="s">
        <v>53</v>
      </c>
      <c r="E8" s="216" t="s">
        <v>53</v>
      </c>
      <c r="F8" s="216" t="s">
        <v>461</v>
      </c>
      <c r="G8" s="221" t="s">
        <v>260</v>
      </c>
      <c r="H8" s="222"/>
      <c r="I8" s="223"/>
    </row>
    <row r="9" spans="1:9" ht="13.5" x14ac:dyDescent="0.2">
      <c r="A9" s="221" t="s">
        <v>262</v>
      </c>
      <c r="B9" s="219" t="s">
        <v>55</v>
      </c>
      <c r="C9" s="224"/>
      <c r="D9" s="216" t="s">
        <v>57</v>
      </c>
      <c r="E9" s="216" t="s">
        <v>57</v>
      </c>
      <c r="F9" s="216" t="s">
        <v>462</v>
      </c>
      <c r="G9" s="221" t="s">
        <v>267</v>
      </c>
      <c r="H9" s="216" t="s">
        <v>58</v>
      </c>
      <c r="I9" s="216" t="s">
        <v>249</v>
      </c>
    </row>
    <row r="10" spans="1:9" x14ac:dyDescent="0.2">
      <c r="A10" s="221" t="s">
        <v>268</v>
      </c>
      <c r="B10" s="219" t="s">
        <v>269</v>
      </c>
      <c r="C10" s="224"/>
      <c r="D10" s="221" t="s">
        <v>270</v>
      </c>
      <c r="E10" s="216" t="s">
        <v>271</v>
      </c>
      <c r="F10" s="216" t="s">
        <v>272</v>
      </c>
      <c r="G10" s="216" t="s">
        <v>273</v>
      </c>
      <c r="H10" s="216" t="s">
        <v>274</v>
      </c>
      <c r="I10" s="216" t="s">
        <v>49</v>
      </c>
    </row>
    <row r="11" spans="1:9" x14ac:dyDescent="0.2">
      <c r="A11" s="446">
        <v>1</v>
      </c>
      <c r="B11" s="607"/>
      <c r="C11" s="608"/>
      <c r="D11" s="229"/>
      <c r="E11" s="447"/>
      <c r="F11" s="444"/>
      <c r="G11" s="489">
        <f>E11*F11</f>
        <v>0</v>
      </c>
      <c r="H11" s="444"/>
      <c r="I11" s="489">
        <f>F11*H11</f>
        <v>0</v>
      </c>
    </row>
    <row r="12" spans="1:9" x14ac:dyDescent="0.2">
      <c r="A12" s="228">
        <v>2</v>
      </c>
      <c r="B12" s="607"/>
      <c r="C12" s="608"/>
      <c r="D12" s="229"/>
      <c r="E12" s="227"/>
      <c r="F12" s="226"/>
      <c r="G12" s="489">
        <f t="shared" ref="G12:G15" si="0">E12*F12</f>
        <v>0</v>
      </c>
      <c r="H12" s="226"/>
      <c r="I12" s="489">
        <f t="shared" ref="I12:I15" si="1">F12*H12</f>
        <v>0</v>
      </c>
    </row>
    <row r="13" spans="1:9" x14ac:dyDescent="0.2">
      <c r="A13" s="228">
        <v>3</v>
      </c>
      <c r="B13" s="607"/>
      <c r="C13" s="608"/>
      <c r="D13" s="229"/>
      <c r="E13" s="249"/>
      <c r="F13" s="226"/>
      <c r="G13" s="489">
        <f t="shared" si="0"/>
        <v>0</v>
      </c>
      <c r="H13" s="226"/>
      <c r="I13" s="489">
        <f t="shared" si="1"/>
        <v>0</v>
      </c>
    </row>
    <row r="14" spans="1:9" x14ac:dyDescent="0.2">
      <c r="A14" s="228">
        <v>4</v>
      </c>
      <c r="B14" s="607"/>
      <c r="C14" s="608"/>
      <c r="D14" s="230"/>
      <c r="E14" s="250"/>
      <c r="F14" s="229"/>
      <c r="G14" s="489">
        <f t="shared" si="0"/>
        <v>0</v>
      </c>
      <c r="H14" s="226"/>
      <c r="I14" s="489">
        <f t="shared" si="1"/>
        <v>0</v>
      </c>
    </row>
    <row r="15" spans="1:9" x14ac:dyDescent="0.2">
      <c r="A15" s="225">
        <v>5</v>
      </c>
      <c r="B15" s="616"/>
      <c r="C15" s="617"/>
      <c r="D15" s="231"/>
      <c r="E15" s="251"/>
      <c r="F15" s="232"/>
      <c r="G15" s="489">
        <f t="shared" si="0"/>
        <v>0</v>
      </c>
      <c r="H15" s="226"/>
      <c r="I15" s="489">
        <f t="shared" si="1"/>
        <v>0</v>
      </c>
    </row>
    <row r="16" spans="1:9" x14ac:dyDescent="0.2">
      <c r="A16" s="233">
        <v>6</v>
      </c>
      <c r="B16" s="610" t="s">
        <v>463</v>
      </c>
      <c r="C16" s="611"/>
      <c r="D16" s="611"/>
      <c r="E16" s="611"/>
      <c r="F16" s="612"/>
      <c r="G16" s="489">
        <f>SUM(G11:G15)</f>
        <v>0</v>
      </c>
      <c r="H16" s="445"/>
      <c r="I16" s="490">
        <f>SUM(I11:I15)</f>
        <v>0</v>
      </c>
    </row>
    <row r="17" spans="1:9" ht="13.5" x14ac:dyDescent="0.2">
      <c r="A17" s="234"/>
      <c r="B17" s="235" t="s">
        <v>464</v>
      </c>
      <c r="C17" s="214"/>
      <c r="D17" s="214"/>
      <c r="E17" s="214"/>
      <c r="F17" s="214"/>
      <c r="G17" s="214"/>
      <c r="H17" s="214"/>
      <c r="I17" s="215"/>
    </row>
    <row r="18" spans="1:9" ht="13.5" x14ac:dyDescent="0.2">
      <c r="A18" s="236"/>
      <c r="B18" s="237"/>
      <c r="C18" s="238"/>
      <c r="D18" s="238"/>
      <c r="E18" s="238"/>
      <c r="F18" s="238"/>
      <c r="G18" s="238"/>
      <c r="H18" s="238"/>
      <c r="I18" s="239"/>
    </row>
    <row r="19" spans="1:9" x14ac:dyDescent="0.2">
      <c r="A19" s="240"/>
      <c r="B19" s="240"/>
      <c r="C19" s="240"/>
      <c r="D19" s="240"/>
      <c r="E19" s="240"/>
      <c r="F19" s="240"/>
      <c r="G19" s="240"/>
      <c r="H19" s="240"/>
      <c r="I19" s="240"/>
    </row>
    <row r="20" spans="1:9" x14ac:dyDescent="0.2">
      <c r="A20" s="240"/>
      <c r="B20" s="240"/>
      <c r="C20" s="240"/>
      <c r="D20" s="240"/>
      <c r="E20" s="240"/>
      <c r="F20" s="240"/>
      <c r="G20" s="240"/>
      <c r="H20" s="240"/>
      <c r="I20" s="240"/>
    </row>
    <row r="21" spans="1:9" ht="18" x14ac:dyDescent="0.25">
      <c r="A21" s="601" t="s">
        <v>606</v>
      </c>
      <c r="B21" s="602"/>
      <c r="C21" s="602"/>
      <c r="D21" s="602"/>
      <c r="E21" s="602"/>
      <c r="F21" s="602"/>
      <c r="G21" s="602"/>
      <c r="H21" s="602"/>
      <c r="I21" s="603"/>
    </row>
    <row r="22" spans="1:9" ht="18" x14ac:dyDescent="0.25">
      <c r="A22" s="604" t="s">
        <v>392</v>
      </c>
      <c r="B22" s="605"/>
      <c r="C22" s="605"/>
      <c r="D22" s="605"/>
      <c r="E22" s="605"/>
      <c r="F22" s="605"/>
      <c r="G22" s="605"/>
      <c r="H22" s="605"/>
      <c r="I22" s="606"/>
    </row>
    <row r="23" spans="1:9" x14ac:dyDescent="0.2">
      <c r="A23" s="209"/>
      <c r="B23" s="210"/>
      <c r="C23" s="210"/>
      <c r="D23" s="210"/>
      <c r="E23" s="210"/>
      <c r="F23" s="210"/>
      <c r="G23" s="211"/>
      <c r="H23" s="211"/>
      <c r="I23" s="212"/>
    </row>
    <row r="24" spans="1:9" x14ac:dyDescent="0.2">
      <c r="A24" s="213"/>
      <c r="B24" s="214"/>
      <c r="C24" s="215"/>
      <c r="D24" s="216" t="s">
        <v>51</v>
      </c>
      <c r="E24" s="216" t="s">
        <v>456</v>
      </c>
      <c r="F24" s="215"/>
      <c r="G24" s="217"/>
      <c r="H24" s="218"/>
      <c r="I24" s="216"/>
    </row>
    <row r="25" spans="1:9" x14ac:dyDescent="0.2">
      <c r="A25" s="213"/>
      <c r="B25" s="214"/>
      <c r="C25" s="215"/>
      <c r="D25" s="216" t="s">
        <v>54</v>
      </c>
      <c r="E25" s="216" t="s">
        <v>457</v>
      </c>
      <c r="F25" s="215"/>
      <c r="G25" s="213"/>
      <c r="H25" s="219" t="s">
        <v>458</v>
      </c>
      <c r="I25" s="220"/>
    </row>
    <row r="26" spans="1:9" x14ac:dyDescent="0.2">
      <c r="A26" s="213"/>
      <c r="B26" s="214"/>
      <c r="C26" s="215"/>
      <c r="D26" s="216" t="s">
        <v>459</v>
      </c>
      <c r="E26" s="216" t="s">
        <v>459</v>
      </c>
      <c r="F26" s="215"/>
      <c r="G26" s="213"/>
      <c r="H26" s="219" t="s">
        <v>265</v>
      </c>
      <c r="I26" s="220"/>
    </row>
    <row r="27" spans="1:9" x14ac:dyDescent="0.2">
      <c r="A27" s="213"/>
      <c r="B27" s="214"/>
      <c r="C27" s="215"/>
      <c r="D27" s="216" t="s">
        <v>460</v>
      </c>
      <c r="E27" s="216" t="s">
        <v>460</v>
      </c>
      <c r="F27" s="216" t="s">
        <v>190</v>
      </c>
      <c r="G27" s="213"/>
      <c r="H27" s="218"/>
      <c r="I27" s="216"/>
    </row>
    <row r="28" spans="1:9" x14ac:dyDescent="0.2">
      <c r="A28" s="213"/>
      <c r="B28" s="214"/>
      <c r="C28" s="215"/>
      <c r="D28" s="216" t="s">
        <v>53</v>
      </c>
      <c r="E28" s="216" t="s">
        <v>53</v>
      </c>
      <c r="F28" s="216" t="s">
        <v>461</v>
      </c>
      <c r="G28" s="221" t="s">
        <v>260</v>
      </c>
      <c r="H28" s="222"/>
      <c r="I28" s="223"/>
    </row>
    <row r="29" spans="1:9" ht="13.5" x14ac:dyDescent="0.2">
      <c r="A29" s="221" t="s">
        <v>262</v>
      </c>
      <c r="B29" s="219" t="s">
        <v>55</v>
      </c>
      <c r="C29" s="224"/>
      <c r="D29" s="216" t="s">
        <v>57</v>
      </c>
      <c r="E29" s="216" t="s">
        <v>57</v>
      </c>
      <c r="F29" s="216" t="s">
        <v>462</v>
      </c>
      <c r="G29" s="221" t="s">
        <v>267</v>
      </c>
      <c r="H29" s="216" t="s">
        <v>58</v>
      </c>
      <c r="I29" s="216" t="s">
        <v>249</v>
      </c>
    </row>
    <row r="30" spans="1:9" x14ac:dyDescent="0.2">
      <c r="A30" s="221" t="s">
        <v>268</v>
      </c>
      <c r="B30" s="219" t="s">
        <v>269</v>
      </c>
      <c r="C30" s="224"/>
      <c r="D30" s="221" t="s">
        <v>270</v>
      </c>
      <c r="E30" s="216" t="s">
        <v>271</v>
      </c>
      <c r="F30" s="216" t="s">
        <v>272</v>
      </c>
      <c r="G30" s="216" t="s">
        <v>273</v>
      </c>
      <c r="H30" s="216" t="s">
        <v>274</v>
      </c>
      <c r="I30" s="216" t="s">
        <v>49</v>
      </c>
    </row>
    <row r="31" spans="1:9" x14ac:dyDescent="0.2">
      <c r="A31" s="446">
        <v>1</v>
      </c>
      <c r="B31" s="607"/>
      <c r="C31" s="608"/>
      <c r="D31" s="229"/>
      <c r="E31" s="447"/>
      <c r="F31" s="444"/>
      <c r="G31" s="444"/>
      <c r="H31" s="444"/>
      <c r="I31" s="444"/>
    </row>
    <row r="32" spans="1:9" x14ac:dyDescent="0.2">
      <c r="A32" s="228">
        <v>2</v>
      </c>
      <c r="B32" s="607"/>
      <c r="C32" s="608"/>
      <c r="D32" s="229"/>
      <c r="E32" s="227"/>
      <c r="F32" s="226"/>
      <c r="G32" s="226"/>
      <c r="H32" s="226"/>
      <c r="I32" s="226"/>
    </row>
    <row r="33" spans="1:9" x14ac:dyDescent="0.2">
      <c r="A33" s="228">
        <v>3</v>
      </c>
      <c r="B33" s="607"/>
      <c r="C33" s="608"/>
      <c r="D33" s="229"/>
      <c r="E33" s="249"/>
      <c r="F33" s="226"/>
      <c r="G33" s="226"/>
      <c r="H33" s="226"/>
      <c r="I33" s="226"/>
    </row>
    <row r="34" spans="1:9" x14ac:dyDescent="0.2">
      <c r="A34" s="228">
        <v>4</v>
      </c>
      <c r="B34" s="607"/>
      <c r="C34" s="608"/>
      <c r="D34" s="230"/>
      <c r="E34" s="250"/>
      <c r="F34" s="229"/>
      <c r="G34" s="226"/>
      <c r="H34" s="226"/>
      <c r="I34" s="226"/>
    </row>
    <row r="35" spans="1:9" x14ac:dyDescent="0.2">
      <c r="A35" s="225">
        <v>5</v>
      </c>
      <c r="B35" s="616"/>
      <c r="C35" s="617"/>
      <c r="D35" s="231"/>
      <c r="E35" s="251"/>
      <c r="F35" s="232"/>
      <c r="G35" s="226"/>
      <c r="H35" s="226"/>
      <c r="I35" s="226"/>
    </row>
    <row r="36" spans="1:9" x14ac:dyDescent="0.2">
      <c r="A36" s="233">
        <v>6</v>
      </c>
      <c r="B36" s="610" t="s">
        <v>463</v>
      </c>
      <c r="C36" s="611"/>
      <c r="D36" s="611"/>
      <c r="E36" s="611"/>
      <c r="F36" s="612"/>
      <c r="G36" s="489">
        <f>SUM(G31:G35)</f>
        <v>0</v>
      </c>
      <c r="H36" s="445"/>
      <c r="I36" s="490">
        <f>SUM(I31:I35)</f>
        <v>0</v>
      </c>
    </row>
    <row r="37" spans="1:9" ht="13.5" x14ac:dyDescent="0.2">
      <c r="A37" s="234"/>
      <c r="B37" s="235" t="s">
        <v>464</v>
      </c>
      <c r="C37" s="214"/>
      <c r="D37" s="214"/>
      <c r="E37" s="214"/>
      <c r="F37" s="214"/>
      <c r="G37" s="214"/>
      <c r="H37" s="214"/>
      <c r="I37" s="215"/>
    </row>
    <row r="38" spans="1:9" ht="13.5" x14ac:dyDescent="0.2">
      <c r="A38" s="236"/>
      <c r="B38" s="237"/>
      <c r="C38" s="238"/>
      <c r="D38" s="238"/>
      <c r="E38" s="238"/>
      <c r="F38" s="238"/>
      <c r="G38" s="238"/>
      <c r="H38" s="238"/>
      <c r="I38" s="239"/>
    </row>
    <row r="43" spans="1:9" ht="18" x14ac:dyDescent="0.25">
      <c r="A43" s="601" t="s">
        <v>607</v>
      </c>
      <c r="B43" s="602"/>
      <c r="C43" s="602"/>
      <c r="D43" s="602"/>
      <c r="E43" s="602"/>
      <c r="F43" s="602"/>
      <c r="G43" s="602"/>
      <c r="H43" s="602"/>
      <c r="I43" s="603"/>
    </row>
    <row r="44" spans="1:9" ht="18" x14ac:dyDescent="0.25">
      <c r="A44" s="604" t="s">
        <v>59</v>
      </c>
      <c r="B44" s="605"/>
      <c r="C44" s="605"/>
      <c r="D44" s="605"/>
      <c r="E44" s="605"/>
      <c r="F44" s="605"/>
      <c r="G44" s="605"/>
      <c r="H44" s="605"/>
      <c r="I44" s="606"/>
    </row>
    <row r="45" spans="1:9" x14ac:dyDescent="0.2">
      <c r="A45" s="241"/>
      <c r="B45" s="210"/>
      <c r="C45" s="210"/>
      <c r="D45" s="210"/>
      <c r="E45" s="210"/>
      <c r="F45" s="210"/>
      <c r="G45" s="211"/>
      <c r="H45" s="211"/>
      <c r="I45" s="212"/>
    </row>
    <row r="46" spans="1:9" x14ac:dyDescent="0.2">
      <c r="A46" s="213"/>
      <c r="B46" s="219" t="s">
        <v>60</v>
      </c>
      <c r="C46" s="242"/>
      <c r="D46" s="219"/>
      <c r="E46" s="243" t="s">
        <v>190</v>
      </c>
      <c r="F46" s="244" t="s">
        <v>61</v>
      </c>
      <c r="G46" s="245"/>
      <c r="H46" s="246"/>
      <c r="I46" s="216" t="s">
        <v>190</v>
      </c>
    </row>
    <row r="47" spans="1:9" x14ac:dyDescent="0.2">
      <c r="A47" s="221" t="s">
        <v>262</v>
      </c>
      <c r="B47" s="219" t="s">
        <v>62</v>
      </c>
      <c r="C47" s="242"/>
      <c r="D47" s="219"/>
      <c r="E47" s="243" t="s">
        <v>54</v>
      </c>
      <c r="F47" s="247" t="s">
        <v>62</v>
      </c>
      <c r="G47" s="152"/>
      <c r="H47" s="224"/>
      <c r="I47" s="216" t="s">
        <v>54</v>
      </c>
    </row>
    <row r="48" spans="1:9" x14ac:dyDescent="0.2">
      <c r="A48" s="221" t="s">
        <v>268</v>
      </c>
      <c r="B48" s="219" t="s">
        <v>269</v>
      </c>
      <c r="C48" s="242"/>
      <c r="D48" s="219"/>
      <c r="E48" s="243" t="s">
        <v>270</v>
      </c>
      <c r="F48" s="247" t="s">
        <v>271</v>
      </c>
      <c r="G48" s="219"/>
      <c r="H48" s="220"/>
      <c r="I48" s="216" t="s">
        <v>272</v>
      </c>
    </row>
    <row r="49" spans="1:9" x14ac:dyDescent="0.2">
      <c r="A49" s="448">
        <v>1</v>
      </c>
      <c r="B49" s="607"/>
      <c r="C49" s="608"/>
      <c r="D49" s="609"/>
      <c r="E49" s="449"/>
      <c r="F49" s="607"/>
      <c r="G49" s="608"/>
      <c r="H49" s="609"/>
      <c r="I49" s="444"/>
    </row>
    <row r="50" spans="1:9" x14ac:dyDescent="0.2">
      <c r="A50" s="225">
        <v>2</v>
      </c>
      <c r="B50" s="607"/>
      <c r="C50" s="608"/>
      <c r="D50" s="609"/>
      <c r="E50" s="248"/>
      <c r="F50" s="607"/>
      <c r="G50" s="608"/>
      <c r="H50" s="609"/>
      <c r="I50" s="226"/>
    </row>
    <row r="51" spans="1:9" x14ac:dyDescent="0.2">
      <c r="A51" s="225">
        <v>3</v>
      </c>
      <c r="B51" s="607"/>
      <c r="C51" s="608"/>
      <c r="D51" s="609"/>
      <c r="E51" s="248"/>
      <c r="F51" s="607"/>
      <c r="G51" s="608"/>
      <c r="H51" s="609"/>
      <c r="I51" s="226"/>
    </row>
    <row r="52" spans="1:9" x14ac:dyDescent="0.2">
      <c r="A52" s="225">
        <v>4</v>
      </c>
      <c r="B52" s="607"/>
      <c r="C52" s="608"/>
      <c r="D52" s="609"/>
      <c r="E52" s="248"/>
      <c r="F52" s="607"/>
      <c r="G52" s="608"/>
      <c r="H52" s="609"/>
      <c r="I52" s="226"/>
    </row>
    <row r="53" spans="1:9" x14ac:dyDescent="0.2">
      <c r="A53" s="225">
        <v>5</v>
      </c>
      <c r="B53" s="607"/>
      <c r="C53" s="608"/>
      <c r="D53" s="609"/>
      <c r="E53" s="248"/>
      <c r="F53" s="607"/>
      <c r="G53" s="608"/>
      <c r="H53" s="609"/>
      <c r="I53" s="226"/>
    </row>
    <row r="54" spans="1:9" x14ac:dyDescent="0.2">
      <c r="A54" s="225">
        <v>6</v>
      </c>
      <c r="B54" s="607"/>
      <c r="C54" s="608"/>
      <c r="D54" s="609"/>
      <c r="E54" s="248"/>
      <c r="F54" s="607"/>
      <c r="G54" s="608"/>
      <c r="H54" s="609"/>
      <c r="I54" s="226"/>
    </row>
    <row r="55" spans="1:9" x14ac:dyDescent="0.2">
      <c r="A55" s="225">
        <v>7</v>
      </c>
      <c r="B55" s="607"/>
      <c r="C55" s="608"/>
      <c r="D55" s="609"/>
      <c r="E55" s="248"/>
      <c r="F55" s="607"/>
      <c r="G55" s="608"/>
      <c r="H55" s="609"/>
      <c r="I55" s="226"/>
    </row>
    <row r="56" spans="1:9" x14ac:dyDescent="0.2">
      <c r="A56" s="225">
        <v>8</v>
      </c>
      <c r="B56" s="607"/>
      <c r="C56" s="608"/>
      <c r="D56" s="609"/>
      <c r="E56" s="248"/>
      <c r="F56" s="607"/>
      <c r="G56" s="608"/>
      <c r="H56" s="609"/>
      <c r="I56" s="226"/>
    </row>
    <row r="57" spans="1:9" x14ac:dyDescent="0.2">
      <c r="A57" s="225">
        <v>9</v>
      </c>
      <c r="B57" s="613" t="s">
        <v>194</v>
      </c>
      <c r="C57" s="614"/>
      <c r="D57" s="615"/>
      <c r="E57" s="491">
        <f>SUM(E49:E56)</f>
        <v>0</v>
      </c>
      <c r="F57" s="613" t="s">
        <v>194</v>
      </c>
      <c r="G57" s="614"/>
      <c r="H57" s="615"/>
      <c r="I57" s="492">
        <f>SUM(I49:I56)</f>
        <v>0</v>
      </c>
    </row>
  </sheetData>
  <sheetProtection sheet="1" objects="1" scenarios="1"/>
  <mergeCells count="36">
    <mergeCell ref="B14:C14"/>
    <mergeCell ref="B15:C15"/>
    <mergeCell ref="B16:F16"/>
    <mergeCell ref="B11:C11"/>
    <mergeCell ref="B12:C12"/>
    <mergeCell ref="B13:C13"/>
    <mergeCell ref="F49:H49"/>
    <mergeCell ref="B31:C31"/>
    <mergeCell ref="B32:C32"/>
    <mergeCell ref="B33:C33"/>
    <mergeCell ref="B34:C34"/>
    <mergeCell ref="B35:C35"/>
    <mergeCell ref="B57:D57"/>
    <mergeCell ref="F57:H57"/>
    <mergeCell ref="B53:D53"/>
    <mergeCell ref="F53:H53"/>
    <mergeCell ref="B54:D54"/>
    <mergeCell ref="F54:H54"/>
    <mergeCell ref="B55:D55"/>
    <mergeCell ref="F55:H55"/>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topLeftCell="A10" zoomScaleNormal="100" workbookViewId="0">
      <selection activeCell="G1" sqref="G1"/>
    </sheetView>
  </sheetViews>
  <sheetFormatPr defaultRowHeight="12.75" x14ac:dyDescent="0.2"/>
  <cols>
    <col min="1" max="1" width="5.7109375" style="67" customWidth="1"/>
    <col min="2" max="2" width="2.7109375" style="67" customWidth="1"/>
    <col min="3" max="3" width="41.140625" style="67" customWidth="1"/>
    <col min="4" max="4" width="16.140625" style="67" customWidth="1"/>
    <col min="5" max="5" width="19.42578125" style="67" customWidth="1"/>
    <col min="6" max="6" width="17" style="67" customWidth="1"/>
    <col min="7" max="16384" width="9.140625" style="67"/>
  </cols>
  <sheetData>
    <row r="1" spans="1:9" ht="15.75" x14ac:dyDescent="0.25">
      <c r="A1" s="618" t="s">
        <v>608</v>
      </c>
      <c r="B1" s="619"/>
      <c r="C1" s="619"/>
      <c r="D1" s="619"/>
      <c r="E1" s="620"/>
      <c r="F1" s="278"/>
      <c r="G1" s="278"/>
      <c r="H1" s="278"/>
      <c r="I1" s="278"/>
    </row>
    <row r="2" spans="1:9" ht="15.75" x14ac:dyDescent="0.25">
      <c r="A2" s="621" t="s">
        <v>380</v>
      </c>
      <c r="B2" s="622"/>
      <c r="C2" s="622"/>
      <c r="D2" s="622"/>
      <c r="E2" s="623"/>
      <c r="F2" s="278"/>
      <c r="G2" s="278"/>
      <c r="H2" s="278"/>
      <c r="I2" s="278"/>
    </row>
    <row r="3" spans="1:9" ht="15.75" x14ac:dyDescent="0.25">
      <c r="A3" s="136"/>
      <c r="B3" s="137"/>
      <c r="C3" s="137"/>
      <c r="D3" s="137"/>
      <c r="E3" s="288"/>
      <c r="F3" s="277"/>
      <c r="G3" s="277"/>
      <c r="H3" s="277"/>
      <c r="I3" s="287"/>
    </row>
    <row r="4" spans="1:9" x14ac:dyDescent="0.2">
      <c r="A4" s="138"/>
      <c r="B4" s="138"/>
      <c r="C4" s="139"/>
      <c r="D4" s="139"/>
      <c r="E4" s="141"/>
      <c r="G4" s="139"/>
      <c r="H4" s="277"/>
    </row>
    <row r="5" spans="1:9" x14ac:dyDescent="0.2">
      <c r="A5" s="138"/>
      <c r="B5" s="138"/>
      <c r="C5" s="139"/>
      <c r="D5" s="139"/>
      <c r="E5" s="142"/>
      <c r="G5" s="139"/>
      <c r="H5" s="277"/>
    </row>
    <row r="6" spans="1:9" x14ac:dyDescent="0.2">
      <c r="A6" s="138"/>
      <c r="B6" s="138"/>
      <c r="C6" s="139"/>
      <c r="D6" s="139"/>
      <c r="E6" s="142"/>
      <c r="G6" s="277"/>
      <c r="H6" s="277"/>
    </row>
    <row r="7" spans="1:9" x14ac:dyDescent="0.2">
      <c r="A7" s="143" t="s">
        <v>262</v>
      </c>
      <c r="B7" s="624" t="s">
        <v>377</v>
      </c>
      <c r="C7" s="625"/>
      <c r="D7" s="626"/>
      <c r="E7" s="142" t="s">
        <v>249</v>
      </c>
      <c r="G7" s="277"/>
      <c r="H7" s="277"/>
    </row>
    <row r="8" spans="1:9" x14ac:dyDescent="0.2">
      <c r="A8" s="154" t="s">
        <v>268</v>
      </c>
      <c r="B8" s="627" t="s">
        <v>269</v>
      </c>
      <c r="C8" s="628"/>
      <c r="D8" s="629"/>
      <c r="E8" s="142" t="s">
        <v>270</v>
      </c>
      <c r="G8" s="277"/>
      <c r="H8" s="277"/>
    </row>
    <row r="9" spans="1:9" x14ac:dyDescent="0.2">
      <c r="A9" s="153">
        <v>1</v>
      </c>
      <c r="B9" s="145" t="s">
        <v>65</v>
      </c>
      <c r="C9" s="146"/>
      <c r="D9" s="146"/>
      <c r="E9" s="147"/>
      <c r="G9" s="283"/>
      <c r="H9" s="283"/>
    </row>
    <row r="10" spans="1:9" x14ac:dyDescent="0.2">
      <c r="A10" s="144">
        <v>2</v>
      </c>
      <c r="B10" s="145" t="s">
        <v>430</v>
      </c>
      <c r="C10" s="146"/>
      <c r="D10" s="146"/>
      <c r="E10" s="147"/>
      <c r="G10" s="283"/>
      <c r="H10" s="283"/>
    </row>
    <row r="11" spans="1:9" x14ac:dyDescent="0.2">
      <c r="A11" s="144">
        <v>3</v>
      </c>
      <c r="B11" s="145" t="s">
        <v>381</v>
      </c>
      <c r="C11" s="146"/>
      <c r="D11" s="146"/>
      <c r="E11" s="147"/>
      <c r="G11" s="283"/>
      <c r="H11" s="283"/>
    </row>
    <row r="12" spans="1:9" x14ac:dyDescent="0.2">
      <c r="A12" s="144">
        <v>4</v>
      </c>
      <c r="B12" s="145" t="s">
        <v>382</v>
      </c>
      <c r="C12" s="146"/>
      <c r="D12" s="146"/>
      <c r="E12" s="147"/>
      <c r="G12" s="283"/>
      <c r="H12" s="283"/>
    </row>
    <row r="13" spans="1:9" x14ac:dyDescent="0.2">
      <c r="A13" s="144">
        <v>5</v>
      </c>
      <c r="B13" s="148" t="s">
        <v>455</v>
      </c>
      <c r="C13" s="149" t="s">
        <v>35</v>
      </c>
      <c r="D13" s="149"/>
      <c r="E13" s="493">
        <f>SUM(E11:E12)</f>
        <v>0</v>
      </c>
      <c r="G13" s="284"/>
      <c r="H13" s="284"/>
    </row>
    <row r="14" spans="1:9" x14ac:dyDescent="0.2">
      <c r="A14" s="144">
        <v>6</v>
      </c>
      <c r="B14" s="145" t="s">
        <v>434</v>
      </c>
      <c r="C14" s="146"/>
      <c r="D14" s="146"/>
      <c r="E14" s="147"/>
      <c r="G14" s="283"/>
      <c r="H14" s="283"/>
    </row>
    <row r="15" spans="1:9" x14ac:dyDescent="0.2">
      <c r="A15" s="144">
        <v>7</v>
      </c>
      <c r="B15" s="145" t="s">
        <v>383</v>
      </c>
      <c r="C15" s="146"/>
      <c r="D15" s="146"/>
      <c r="E15" s="147"/>
      <c r="G15" s="283"/>
      <c r="H15" s="283"/>
    </row>
    <row r="16" spans="1:9" x14ac:dyDescent="0.2">
      <c r="A16" s="144">
        <v>8</v>
      </c>
      <c r="B16" s="145" t="s">
        <v>382</v>
      </c>
      <c r="C16" s="146"/>
      <c r="D16" s="146"/>
      <c r="E16" s="147"/>
      <c r="G16" s="283"/>
      <c r="H16" s="283"/>
    </row>
    <row r="17" spans="1:8" x14ac:dyDescent="0.2">
      <c r="A17" s="144">
        <v>9</v>
      </c>
      <c r="B17" s="145" t="s">
        <v>384</v>
      </c>
      <c r="C17" s="146"/>
      <c r="D17" s="146"/>
      <c r="E17" s="147"/>
      <c r="G17" s="283"/>
      <c r="H17" s="283"/>
    </row>
    <row r="18" spans="1:8" x14ac:dyDescent="0.2">
      <c r="A18" s="144">
        <v>10</v>
      </c>
      <c r="B18" s="148"/>
      <c r="C18" s="149" t="s">
        <v>113</v>
      </c>
      <c r="D18" s="149"/>
      <c r="E18" s="493">
        <f>SUM(E15:E17)</f>
        <v>0</v>
      </c>
      <c r="G18" s="284"/>
      <c r="H18" s="284"/>
    </row>
    <row r="19" spans="1:8" x14ac:dyDescent="0.2">
      <c r="A19" s="144">
        <v>11</v>
      </c>
      <c r="B19" s="150" t="s">
        <v>129</v>
      </c>
      <c r="C19" s="151"/>
      <c r="D19" s="151"/>
      <c r="E19" s="493">
        <f>E9+E13+E18</f>
        <v>0</v>
      </c>
      <c r="G19" s="285"/>
      <c r="H19" s="286"/>
    </row>
    <row r="22" spans="1:8" ht="15.75" x14ac:dyDescent="0.25">
      <c r="A22" s="585" t="s">
        <v>609</v>
      </c>
      <c r="B22" s="586"/>
      <c r="C22" s="586"/>
      <c r="D22" s="586"/>
      <c r="E22" s="587"/>
    </row>
    <row r="23" spans="1:8" ht="15.75" x14ac:dyDescent="0.25">
      <c r="A23" s="588" t="s">
        <v>427</v>
      </c>
      <c r="B23" s="589"/>
      <c r="C23" s="589"/>
      <c r="D23" s="589"/>
      <c r="E23" s="590"/>
    </row>
    <row r="24" spans="1:8" ht="15.75" x14ac:dyDescent="0.25">
      <c r="A24" s="133"/>
      <c r="B24" s="435"/>
      <c r="C24" s="435"/>
      <c r="D24" s="435"/>
      <c r="E24" s="189"/>
    </row>
    <row r="25" spans="1:8" x14ac:dyDescent="0.2">
      <c r="A25" s="94"/>
      <c r="B25" s="94"/>
      <c r="C25" s="90"/>
      <c r="D25" s="438"/>
      <c r="E25" s="458"/>
    </row>
    <row r="26" spans="1:8" x14ac:dyDescent="0.2">
      <c r="A26" s="102"/>
      <c r="B26" s="102"/>
      <c r="C26" s="68"/>
      <c r="D26" s="436"/>
      <c r="E26" s="344"/>
    </row>
    <row r="27" spans="1:8" x14ac:dyDescent="0.2">
      <c r="A27" s="102"/>
      <c r="B27" s="102"/>
      <c r="C27" s="68"/>
      <c r="D27" s="436"/>
      <c r="E27" s="344" t="s">
        <v>260</v>
      </c>
    </row>
    <row r="28" spans="1:8" x14ac:dyDescent="0.2">
      <c r="A28" s="434" t="s">
        <v>262</v>
      </c>
      <c r="B28" s="591" t="s">
        <v>377</v>
      </c>
      <c r="C28" s="592"/>
      <c r="D28" s="593"/>
      <c r="E28" s="344" t="s">
        <v>267</v>
      </c>
    </row>
    <row r="29" spans="1:8" x14ac:dyDescent="0.2">
      <c r="A29" s="437" t="s">
        <v>268</v>
      </c>
      <c r="B29" s="591" t="s">
        <v>269</v>
      </c>
      <c r="C29" s="592"/>
      <c r="D29" s="593"/>
      <c r="E29" s="344" t="s">
        <v>270</v>
      </c>
    </row>
    <row r="30" spans="1:8" x14ac:dyDescent="0.2">
      <c r="A30" s="437">
        <v>1</v>
      </c>
      <c r="B30" s="635"/>
      <c r="C30" s="599"/>
      <c r="D30" s="636"/>
      <c r="E30" s="203"/>
    </row>
    <row r="31" spans="1:8" x14ac:dyDescent="0.2">
      <c r="A31" s="439">
        <f>SUM(A30+1)</f>
        <v>2</v>
      </c>
      <c r="B31" s="635"/>
      <c r="C31" s="599"/>
      <c r="D31" s="636"/>
      <c r="E31" s="203"/>
    </row>
    <row r="32" spans="1:8" x14ac:dyDescent="0.2">
      <c r="A32" s="439">
        <f>SUM(A31+1)</f>
        <v>3</v>
      </c>
      <c r="B32" s="635"/>
      <c r="C32" s="599"/>
      <c r="D32" s="636"/>
      <c r="E32" s="203"/>
    </row>
    <row r="33" spans="1:5" x14ac:dyDescent="0.2">
      <c r="A33" s="439">
        <f>SUM(A32+1)</f>
        <v>4</v>
      </c>
      <c r="B33" s="635"/>
      <c r="C33" s="599"/>
      <c r="D33" s="636"/>
      <c r="E33" s="203"/>
    </row>
    <row r="34" spans="1:5" x14ac:dyDescent="0.2">
      <c r="A34" s="439">
        <f>SUM(A33+1)</f>
        <v>5</v>
      </c>
      <c r="B34" s="633"/>
      <c r="C34" s="634"/>
      <c r="D34" s="459" t="s">
        <v>27</v>
      </c>
      <c r="E34" s="494">
        <f>SUM(E30:E33)</f>
        <v>0</v>
      </c>
    </row>
    <row r="37" spans="1:5" ht="15.75" x14ac:dyDescent="0.25">
      <c r="A37" s="585" t="s">
        <v>610</v>
      </c>
      <c r="B37" s="586"/>
      <c r="C37" s="586"/>
      <c r="D37" s="586"/>
      <c r="E37" s="587"/>
    </row>
    <row r="38" spans="1:5" ht="15.75" x14ac:dyDescent="0.25">
      <c r="A38" s="588" t="s">
        <v>428</v>
      </c>
      <c r="B38" s="589"/>
      <c r="C38" s="589"/>
      <c r="D38" s="589"/>
      <c r="E38" s="590"/>
    </row>
    <row r="39" spans="1:5" ht="15.75" x14ac:dyDescent="0.25">
      <c r="A39" s="588" t="s">
        <v>64</v>
      </c>
      <c r="B39" s="589"/>
      <c r="C39" s="589"/>
      <c r="D39" s="589"/>
      <c r="E39" s="590"/>
    </row>
    <row r="40" spans="1:5" x14ac:dyDescent="0.2">
      <c r="A40" s="99"/>
      <c r="B40" s="74"/>
      <c r="C40" s="74"/>
      <c r="D40" s="74"/>
      <c r="E40" s="81"/>
    </row>
    <row r="41" spans="1:5" x14ac:dyDescent="0.2">
      <c r="A41" s="342"/>
      <c r="B41" s="90"/>
      <c r="C41" s="90"/>
      <c r="D41" s="90"/>
      <c r="E41" s="418"/>
    </row>
    <row r="42" spans="1:5" x14ac:dyDescent="0.2">
      <c r="A42" s="344" t="s">
        <v>262</v>
      </c>
      <c r="B42" s="591" t="s">
        <v>31</v>
      </c>
      <c r="C42" s="592"/>
      <c r="D42" s="593"/>
      <c r="E42" s="104" t="s">
        <v>249</v>
      </c>
    </row>
    <row r="43" spans="1:5" x14ac:dyDescent="0.2">
      <c r="A43" s="109" t="s">
        <v>63</v>
      </c>
      <c r="B43" s="630" t="s">
        <v>269</v>
      </c>
      <c r="C43" s="631"/>
      <c r="D43" s="632"/>
      <c r="E43" s="451" t="s">
        <v>270</v>
      </c>
    </row>
    <row r="44" spans="1:5" x14ac:dyDescent="0.2">
      <c r="A44" s="342">
        <v>1</v>
      </c>
      <c r="B44" s="90" t="s">
        <v>65</v>
      </c>
      <c r="C44" s="90"/>
      <c r="D44" s="90"/>
      <c r="E44" s="450"/>
    </row>
    <row r="45" spans="1:5" x14ac:dyDescent="0.2">
      <c r="A45" s="65">
        <v>2</v>
      </c>
      <c r="B45" s="63" t="s">
        <v>430</v>
      </c>
      <c r="C45" s="63"/>
      <c r="D45" s="63"/>
      <c r="E45" s="450"/>
    </row>
    <row r="46" spans="1:5" x14ac:dyDescent="0.2">
      <c r="A46" s="65">
        <v>3</v>
      </c>
      <c r="B46" s="63" t="s">
        <v>431</v>
      </c>
      <c r="C46" s="63"/>
      <c r="D46" s="63"/>
      <c r="E46" s="496">
        <f>B!I26</f>
        <v>0</v>
      </c>
    </row>
    <row r="47" spans="1:5" x14ac:dyDescent="0.2">
      <c r="A47" s="65">
        <v>4</v>
      </c>
      <c r="B47" s="63" t="s">
        <v>438</v>
      </c>
      <c r="C47" s="63"/>
      <c r="D47" s="63"/>
      <c r="E47" s="450"/>
    </row>
    <row r="48" spans="1:5" x14ac:dyDescent="0.2">
      <c r="A48" s="65">
        <v>5</v>
      </c>
      <c r="B48" s="521" t="s">
        <v>433</v>
      </c>
      <c r="C48" s="521"/>
      <c r="D48" s="521"/>
      <c r="E48" s="450"/>
    </row>
    <row r="49" spans="1:5" x14ac:dyDescent="0.2">
      <c r="A49" s="65">
        <v>6</v>
      </c>
      <c r="B49" s="416"/>
      <c r="C49" s="416"/>
      <c r="D49" s="276" t="s">
        <v>35</v>
      </c>
      <c r="E49" s="495">
        <f>SUM(E46:E48)</f>
        <v>0</v>
      </c>
    </row>
    <row r="50" spans="1:5" x14ac:dyDescent="0.2">
      <c r="A50" s="65">
        <v>7</v>
      </c>
      <c r="B50" s="63"/>
      <c r="C50" s="63"/>
      <c r="D50" s="63"/>
      <c r="E50" s="450"/>
    </row>
    <row r="51" spans="1:5" x14ac:dyDescent="0.2">
      <c r="A51" s="65">
        <v>8</v>
      </c>
      <c r="B51" s="63" t="s">
        <v>434</v>
      </c>
      <c r="C51" s="208"/>
      <c r="D51" s="208"/>
      <c r="E51" s="450"/>
    </row>
    <row r="52" spans="1:5" x14ac:dyDescent="0.2">
      <c r="A52" s="65">
        <v>9</v>
      </c>
      <c r="B52" s="208" t="s">
        <v>435</v>
      </c>
      <c r="C52" s="208"/>
      <c r="D52" s="208"/>
      <c r="E52" s="450"/>
    </row>
    <row r="53" spans="1:5" x14ac:dyDescent="0.2">
      <c r="A53" s="65">
        <v>10</v>
      </c>
      <c r="B53" s="416" t="s">
        <v>438</v>
      </c>
      <c r="C53" s="416"/>
      <c r="D53" s="416"/>
      <c r="E53" s="450"/>
    </row>
    <row r="54" spans="1:5" x14ac:dyDescent="0.2">
      <c r="A54" s="65">
        <v>11</v>
      </c>
      <c r="B54" s="208" t="s">
        <v>439</v>
      </c>
      <c r="C54" s="208"/>
      <c r="D54" s="208"/>
      <c r="E54" s="450"/>
    </row>
    <row r="55" spans="1:5" x14ac:dyDescent="0.2">
      <c r="A55" s="65">
        <v>12</v>
      </c>
      <c r="B55" s="208" t="s">
        <v>440</v>
      </c>
      <c r="C55" s="208"/>
      <c r="D55" s="208"/>
      <c r="E55" s="450"/>
    </row>
    <row r="56" spans="1:5" x14ac:dyDescent="0.2">
      <c r="A56" s="65">
        <v>13</v>
      </c>
      <c r="B56" s="517" t="s">
        <v>441</v>
      </c>
      <c r="C56" s="517"/>
      <c r="D56" s="517"/>
      <c r="E56" s="450"/>
    </row>
    <row r="57" spans="1:5" x14ac:dyDescent="0.2">
      <c r="A57" s="65">
        <v>14</v>
      </c>
      <c r="B57" s="416"/>
      <c r="C57" s="416"/>
      <c r="D57" s="276" t="s">
        <v>113</v>
      </c>
      <c r="E57" s="496">
        <f>SUM(E52:E56)</f>
        <v>0</v>
      </c>
    </row>
    <row r="58" spans="1:5" x14ac:dyDescent="0.2">
      <c r="A58" s="65">
        <v>15</v>
      </c>
      <c r="B58" s="208" t="s">
        <v>129</v>
      </c>
      <c r="C58" s="208"/>
      <c r="D58" s="208"/>
      <c r="E58" s="495">
        <f>E44+E49+E57</f>
        <v>0</v>
      </c>
    </row>
  </sheetData>
  <sheetProtection sheet="1" objects="1" scenarios="1"/>
  <mergeCells count="18">
    <mergeCell ref="B43:D43"/>
    <mergeCell ref="A22:E22"/>
    <mergeCell ref="A23:E23"/>
    <mergeCell ref="A37:E37"/>
    <mergeCell ref="B34:C34"/>
    <mergeCell ref="B28:D28"/>
    <mergeCell ref="B29:D29"/>
    <mergeCell ref="B30:D30"/>
    <mergeCell ref="B31:D31"/>
    <mergeCell ref="B32:D32"/>
    <mergeCell ref="B33:D33"/>
    <mergeCell ref="A1:E1"/>
    <mergeCell ref="A2:E2"/>
    <mergeCell ref="A38:E38"/>
    <mergeCell ref="A39:E39"/>
    <mergeCell ref="B42:D42"/>
    <mergeCell ref="B7:D7"/>
    <mergeCell ref="B8:D8"/>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0"/>
  <sheetViews>
    <sheetView zoomScaleNormal="100" workbookViewId="0">
      <selection activeCell="J1" sqref="J1"/>
    </sheetView>
  </sheetViews>
  <sheetFormatPr defaultRowHeight="12.75" x14ac:dyDescent="0.2"/>
  <cols>
    <col min="1" max="1" width="5.7109375" style="67" customWidth="1"/>
    <col min="2" max="2" width="20.28515625" style="67" customWidth="1"/>
    <col min="3" max="3" width="9.85546875" style="67" customWidth="1"/>
    <col min="4" max="4" width="9.7109375" style="67" customWidth="1"/>
    <col min="5" max="5" width="10.7109375" style="67" bestFit="1" customWidth="1"/>
    <col min="6" max="6" width="11.7109375" style="67" customWidth="1"/>
    <col min="7" max="7" width="12.85546875" style="67" customWidth="1"/>
    <col min="8" max="8" width="11.42578125" style="67" customWidth="1"/>
    <col min="9" max="9" width="16.28515625" style="67" customWidth="1"/>
    <col min="10" max="16384" width="9.140625" style="67"/>
  </cols>
  <sheetData>
    <row r="1" spans="1:9" ht="15.75" x14ac:dyDescent="0.25">
      <c r="A1" s="585" t="s">
        <v>611</v>
      </c>
      <c r="B1" s="586"/>
      <c r="C1" s="586"/>
      <c r="D1" s="586"/>
      <c r="E1" s="586"/>
      <c r="F1" s="587"/>
      <c r="I1" s="267"/>
    </row>
    <row r="2" spans="1:9" ht="15.75" x14ac:dyDescent="0.25">
      <c r="A2" s="588" t="s">
        <v>429</v>
      </c>
      <c r="B2" s="589"/>
      <c r="C2" s="589"/>
      <c r="D2" s="589"/>
      <c r="E2" s="589"/>
      <c r="F2" s="590"/>
      <c r="I2" s="267"/>
    </row>
    <row r="3" spans="1:9" ht="15.75" x14ac:dyDescent="0.25">
      <c r="A3" s="588" t="s">
        <v>130</v>
      </c>
      <c r="B3" s="589"/>
      <c r="C3" s="589"/>
      <c r="D3" s="589"/>
      <c r="E3" s="589"/>
      <c r="F3" s="590"/>
      <c r="I3" s="140"/>
    </row>
    <row r="4" spans="1:9" x14ac:dyDescent="0.2">
      <c r="A4" s="99"/>
      <c r="B4" s="68"/>
      <c r="C4" s="68"/>
      <c r="D4" s="68"/>
      <c r="E4" s="68"/>
      <c r="F4" s="81"/>
    </row>
    <row r="5" spans="1:9" x14ac:dyDescent="0.2">
      <c r="A5" s="94"/>
      <c r="B5" s="94"/>
      <c r="C5" s="90"/>
      <c r="D5" s="90"/>
      <c r="E5" s="95"/>
      <c r="F5" s="326"/>
    </row>
    <row r="6" spans="1:9" x14ac:dyDescent="0.2">
      <c r="A6" s="410" t="s">
        <v>262</v>
      </c>
      <c r="B6" s="591" t="s">
        <v>31</v>
      </c>
      <c r="C6" s="592"/>
      <c r="D6" s="592"/>
      <c r="E6" s="593"/>
      <c r="F6" s="104" t="s">
        <v>249</v>
      </c>
    </row>
    <row r="7" spans="1:9" ht="13.5" thickBot="1" x14ac:dyDescent="0.25">
      <c r="A7" s="408" t="s">
        <v>268</v>
      </c>
      <c r="B7" s="630" t="s">
        <v>269</v>
      </c>
      <c r="C7" s="631"/>
      <c r="D7" s="631"/>
      <c r="E7" s="632"/>
      <c r="F7" s="106" t="s">
        <v>270</v>
      </c>
    </row>
    <row r="8" spans="1:9" x14ac:dyDescent="0.2">
      <c r="A8" s="109">
        <v>1</v>
      </c>
      <c r="B8" s="100" t="s">
        <v>65</v>
      </c>
      <c r="C8" s="63"/>
      <c r="D8" s="63"/>
      <c r="E8" s="66"/>
      <c r="F8" s="432"/>
    </row>
    <row r="9" spans="1:9" x14ac:dyDescent="0.2">
      <c r="A9" s="109">
        <v>2</v>
      </c>
      <c r="B9" s="100" t="s">
        <v>430</v>
      </c>
      <c r="C9" s="63"/>
      <c r="D9" s="63"/>
      <c r="E9" s="66"/>
      <c r="F9" s="196"/>
    </row>
    <row r="10" spans="1:9" x14ac:dyDescent="0.2">
      <c r="A10" s="109">
        <v>3</v>
      </c>
      <c r="B10" s="100" t="s">
        <v>431</v>
      </c>
      <c r="C10" s="63"/>
      <c r="D10" s="63"/>
      <c r="E10" s="66"/>
      <c r="F10" s="196"/>
    </row>
    <row r="11" spans="1:9" x14ac:dyDescent="0.2">
      <c r="A11" s="109">
        <v>4</v>
      </c>
      <c r="B11" s="100" t="s">
        <v>432</v>
      </c>
      <c r="C11" s="63"/>
      <c r="D11" s="63"/>
      <c r="E11" s="66"/>
      <c r="F11" s="196"/>
    </row>
    <row r="12" spans="1:9" x14ac:dyDescent="0.2">
      <c r="A12" s="109">
        <v>5</v>
      </c>
      <c r="B12" s="100" t="s">
        <v>686</v>
      </c>
      <c r="C12" s="63"/>
      <c r="D12" s="63"/>
      <c r="E12" s="66"/>
      <c r="F12" s="196"/>
    </row>
    <row r="13" spans="1:9" x14ac:dyDescent="0.2">
      <c r="A13" s="109">
        <v>6</v>
      </c>
      <c r="B13" s="204"/>
      <c r="C13" s="134"/>
      <c r="D13" s="134"/>
      <c r="E13" s="205"/>
      <c r="F13" s="196"/>
    </row>
    <row r="14" spans="1:9" x14ac:dyDescent="0.2">
      <c r="A14" s="109">
        <v>7</v>
      </c>
      <c r="B14" s="204"/>
      <c r="C14" s="134"/>
      <c r="D14" s="134"/>
      <c r="E14" s="205"/>
      <c r="F14" s="196"/>
    </row>
    <row r="15" spans="1:9" x14ac:dyDescent="0.2">
      <c r="A15" s="109">
        <v>8</v>
      </c>
      <c r="B15" s="100"/>
      <c r="C15" s="63"/>
      <c r="D15" s="276" t="s">
        <v>35</v>
      </c>
      <c r="E15" s="66"/>
      <c r="F15" s="497">
        <f>SUM(F10:F14)</f>
        <v>0</v>
      </c>
    </row>
    <row r="16" spans="1:9" x14ac:dyDescent="0.2">
      <c r="A16" s="109">
        <v>9</v>
      </c>
      <c r="B16" s="100" t="s">
        <v>434</v>
      </c>
      <c r="C16" s="63"/>
      <c r="D16" s="63"/>
      <c r="E16" s="66"/>
      <c r="F16" s="196"/>
    </row>
    <row r="17" spans="1:9" x14ac:dyDescent="0.2">
      <c r="A17" s="109">
        <v>10</v>
      </c>
      <c r="B17" s="100" t="s">
        <v>435</v>
      </c>
      <c r="C17" s="63"/>
      <c r="D17" s="63"/>
      <c r="E17" s="66"/>
      <c r="F17" s="196"/>
    </row>
    <row r="18" spans="1:9" x14ac:dyDescent="0.2">
      <c r="A18" s="109">
        <v>11</v>
      </c>
      <c r="B18" s="100" t="s">
        <v>436</v>
      </c>
      <c r="C18" s="63"/>
      <c r="D18" s="63"/>
      <c r="E18" s="66"/>
      <c r="F18" s="196"/>
    </row>
    <row r="19" spans="1:9" x14ac:dyDescent="0.2">
      <c r="A19" s="109">
        <v>12</v>
      </c>
      <c r="B19" s="94" t="s">
        <v>437</v>
      </c>
      <c r="C19" s="90"/>
      <c r="D19" s="90"/>
      <c r="E19" s="95"/>
      <c r="F19" s="196"/>
    </row>
    <row r="20" spans="1:9" x14ac:dyDescent="0.2">
      <c r="A20" s="109">
        <v>13</v>
      </c>
      <c r="B20" s="539"/>
      <c r="C20" s="521"/>
      <c r="D20" s="521"/>
      <c r="E20" s="540"/>
      <c r="F20" s="433"/>
    </row>
    <row r="21" spans="1:9" x14ac:dyDescent="0.2">
      <c r="A21" s="109">
        <v>14</v>
      </c>
      <c r="B21" s="539"/>
      <c r="C21" s="521"/>
      <c r="D21" s="521"/>
      <c r="E21" s="540"/>
      <c r="F21" s="196"/>
    </row>
    <row r="22" spans="1:9" x14ac:dyDescent="0.2">
      <c r="A22" s="109">
        <v>15</v>
      </c>
      <c r="B22" s="100"/>
      <c r="C22" s="63"/>
      <c r="D22" s="276" t="s">
        <v>113</v>
      </c>
      <c r="E22" s="66"/>
      <c r="F22" s="497">
        <f>SUM(F17:F21)</f>
        <v>0</v>
      </c>
    </row>
    <row r="23" spans="1:9" x14ac:dyDescent="0.2">
      <c r="A23" s="109">
        <v>16</v>
      </c>
      <c r="B23" s="100" t="s">
        <v>129</v>
      </c>
      <c r="C23" s="63"/>
      <c r="D23" s="63"/>
      <c r="E23" s="66"/>
      <c r="F23" s="497">
        <f>F8+F15+F22</f>
        <v>0</v>
      </c>
    </row>
    <row r="26" spans="1:9" ht="15.75" x14ac:dyDescent="0.25">
      <c r="A26" s="640" t="s">
        <v>612</v>
      </c>
      <c r="B26" s="641"/>
      <c r="C26" s="641"/>
      <c r="D26" s="641"/>
      <c r="E26" s="641"/>
      <c r="F26" s="641"/>
      <c r="G26" s="641"/>
      <c r="H26" s="642"/>
      <c r="I26" s="160"/>
    </row>
    <row r="27" spans="1:9" ht="15.75" x14ac:dyDescent="0.25">
      <c r="A27" s="643" t="s">
        <v>444</v>
      </c>
      <c r="B27" s="644"/>
      <c r="C27" s="644"/>
      <c r="D27" s="644"/>
      <c r="E27" s="644"/>
      <c r="F27" s="644"/>
      <c r="G27" s="644"/>
      <c r="H27" s="645"/>
      <c r="I27" s="160"/>
    </row>
    <row r="28" spans="1:9" x14ac:dyDescent="0.2">
      <c r="A28" s="162"/>
      <c r="B28" s="163"/>
      <c r="C28" s="163"/>
      <c r="D28" s="163"/>
      <c r="E28" s="163"/>
      <c r="F28" s="163"/>
      <c r="G28" s="163"/>
      <c r="H28" s="164"/>
      <c r="I28" s="68"/>
    </row>
    <row r="29" spans="1:9" x14ac:dyDescent="0.2">
      <c r="A29" s="165"/>
      <c r="B29" s="166"/>
      <c r="C29" s="167" t="s">
        <v>26</v>
      </c>
      <c r="D29" s="460" t="s">
        <v>26</v>
      </c>
      <c r="E29" s="168" t="s">
        <v>260</v>
      </c>
      <c r="F29" s="167" t="s">
        <v>386</v>
      </c>
      <c r="G29" s="168" t="s">
        <v>131</v>
      </c>
      <c r="H29" s="167" t="s">
        <v>132</v>
      </c>
      <c r="I29" s="161"/>
    </row>
    <row r="30" spans="1:9" x14ac:dyDescent="0.2">
      <c r="A30" s="167" t="s">
        <v>262</v>
      </c>
      <c r="B30" s="170" t="s">
        <v>135</v>
      </c>
      <c r="C30" s="171" t="s">
        <v>56</v>
      </c>
      <c r="D30" s="167" t="s">
        <v>133</v>
      </c>
      <c r="E30" s="168" t="s">
        <v>267</v>
      </c>
      <c r="F30" s="167" t="s">
        <v>134</v>
      </c>
      <c r="G30" s="168" t="s">
        <v>265</v>
      </c>
      <c r="H30" s="167" t="s">
        <v>265</v>
      </c>
      <c r="I30" s="161"/>
    </row>
    <row r="31" spans="1:9" x14ac:dyDescent="0.2">
      <c r="A31" s="167" t="s">
        <v>268</v>
      </c>
      <c r="B31" s="168" t="s">
        <v>442</v>
      </c>
      <c r="C31" s="167" t="s">
        <v>443</v>
      </c>
      <c r="D31" s="167" t="s">
        <v>271</v>
      </c>
      <c r="E31" s="168" t="s">
        <v>272</v>
      </c>
      <c r="F31" s="167" t="s">
        <v>273</v>
      </c>
      <c r="G31" s="168" t="s">
        <v>274</v>
      </c>
      <c r="H31" s="167" t="s">
        <v>49</v>
      </c>
      <c r="I31" s="161"/>
    </row>
    <row r="32" spans="1:9" x14ac:dyDescent="0.2">
      <c r="A32" s="172">
        <v>1</v>
      </c>
      <c r="B32" s="173"/>
      <c r="C32" s="174"/>
      <c r="D32" s="461"/>
      <c r="E32" s="175"/>
      <c r="F32" s="176"/>
      <c r="G32" s="175"/>
      <c r="H32" s="177"/>
      <c r="I32" s="161"/>
    </row>
    <row r="33" spans="1:9" x14ac:dyDescent="0.2">
      <c r="A33" s="172">
        <v>2</v>
      </c>
      <c r="B33" s="178"/>
      <c r="C33" s="174"/>
      <c r="D33" s="462"/>
      <c r="E33" s="175"/>
      <c r="F33" s="176"/>
      <c r="G33" s="175"/>
      <c r="H33" s="177"/>
      <c r="I33" s="68"/>
    </row>
    <row r="34" spans="1:9" x14ac:dyDescent="0.2">
      <c r="A34" s="172">
        <v>3</v>
      </c>
      <c r="B34" s="178"/>
      <c r="C34" s="174"/>
      <c r="D34" s="462"/>
      <c r="E34" s="175"/>
      <c r="F34" s="176"/>
      <c r="G34" s="175"/>
      <c r="H34" s="177"/>
      <c r="I34" s="68"/>
    </row>
    <row r="35" spans="1:9" x14ac:dyDescent="0.2">
      <c r="A35" s="172">
        <v>4</v>
      </c>
      <c r="B35" s="178"/>
      <c r="C35" s="174"/>
      <c r="D35" s="462"/>
      <c r="E35" s="175"/>
      <c r="F35" s="176"/>
      <c r="G35" s="175"/>
      <c r="H35" s="177"/>
      <c r="I35" s="68"/>
    </row>
    <row r="36" spans="1:9" x14ac:dyDescent="0.2">
      <c r="A36" s="172">
        <v>5</v>
      </c>
      <c r="B36" s="173"/>
      <c r="C36" s="179"/>
      <c r="D36" s="463"/>
      <c r="E36" s="175"/>
      <c r="F36" s="180"/>
      <c r="G36" s="175"/>
      <c r="H36" s="177"/>
      <c r="I36" s="68"/>
    </row>
    <row r="37" spans="1:9" x14ac:dyDescent="0.2">
      <c r="A37" s="172">
        <v>6</v>
      </c>
      <c r="B37" s="173"/>
      <c r="C37" s="174"/>
      <c r="D37" s="463"/>
      <c r="E37" s="175"/>
      <c r="F37" s="180"/>
      <c r="G37" s="175"/>
      <c r="H37" s="177"/>
      <c r="I37" s="68"/>
    </row>
    <row r="38" spans="1:9" x14ac:dyDescent="0.2">
      <c r="A38" s="172">
        <v>7</v>
      </c>
      <c r="B38" s="173"/>
      <c r="C38" s="179"/>
      <c r="D38" s="174"/>
      <c r="E38" s="181"/>
      <c r="F38" s="180"/>
      <c r="G38" s="181"/>
      <c r="H38" s="177"/>
      <c r="I38" s="68"/>
    </row>
    <row r="39" spans="1:9" x14ac:dyDescent="0.2">
      <c r="A39" s="172">
        <v>8</v>
      </c>
      <c r="B39" s="637" t="s">
        <v>27</v>
      </c>
      <c r="C39" s="638"/>
      <c r="D39" s="639"/>
      <c r="E39" s="498">
        <f>SUM(E32:E38)</f>
        <v>0</v>
      </c>
      <c r="F39" s="431"/>
      <c r="G39" s="498">
        <f>SUM(G32:G38)</f>
        <v>0</v>
      </c>
      <c r="H39" s="498">
        <f>SUM(H32:H38)</f>
        <v>0</v>
      </c>
    </row>
    <row r="40" spans="1:9" x14ac:dyDescent="0.2">
      <c r="A40" s="168"/>
      <c r="B40" s="182"/>
      <c r="C40" s="182"/>
      <c r="D40" s="182"/>
      <c r="E40" s="183"/>
      <c r="F40" s="184"/>
      <c r="G40" s="183"/>
      <c r="H40" s="183"/>
    </row>
  </sheetData>
  <sheetProtection sheet="1" objects="1" scenarios="1"/>
  <mergeCells count="8">
    <mergeCell ref="B39:D39"/>
    <mergeCell ref="B6:E6"/>
    <mergeCell ref="B7:E7"/>
    <mergeCell ref="A1:F1"/>
    <mergeCell ref="A2:F2"/>
    <mergeCell ref="A3:F3"/>
    <mergeCell ref="A26:H26"/>
    <mergeCell ref="A27:H2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K1" sqref="K1"/>
    </sheetView>
  </sheetViews>
  <sheetFormatPr defaultRowHeight="12.75" x14ac:dyDescent="0.2"/>
  <cols>
    <col min="1" max="2" width="5.7109375" style="67" customWidth="1"/>
    <col min="3" max="5" width="2.7109375" style="67" customWidth="1"/>
    <col min="6" max="6" width="9.140625" style="67"/>
    <col min="7" max="7" width="21.85546875" style="67" customWidth="1"/>
    <col min="8" max="8" width="12.5703125" style="67" customWidth="1"/>
    <col min="9" max="9" width="20.7109375" style="67" customWidth="1"/>
    <col min="10" max="16384" width="9.140625" style="67"/>
  </cols>
  <sheetData>
    <row r="1" spans="1:9" ht="15.75" x14ac:dyDescent="0.25">
      <c r="A1" s="585" t="s">
        <v>137</v>
      </c>
      <c r="B1" s="586"/>
      <c r="C1" s="586"/>
      <c r="D1" s="586"/>
      <c r="E1" s="586"/>
      <c r="F1" s="586"/>
      <c r="G1" s="586"/>
      <c r="H1" s="586"/>
      <c r="I1" s="587"/>
    </row>
    <row r="2" spans="1:9" ht="15.75" x14ac:dyDescent="0.25">
      <c r="A2" s="588" t="s">
        <v>248</v>
      </c>
      <c r="B2" s="589"/>
      <c r="C2" s="589"/>
      <c r="D2" s="589"/>
      <c r="E2" s="589"/>
      <c r="F2" s="589"/>
      <c r="G2" s="589"/>
      <c r="H2" s="589"/>
      <c r="I2" s="590"/>
    </row>
    <row r="3" spans="1:9" x14ac:dyDescent="0.2">
      <c r="A3" s="99"/>
      <c r="B3" s="74"/>
      <c r="C3" s="74"/>
      <c r="D3" s="74"/>
      <c r="E3" s="74"/>
      <c r="F3" s="74"/>
      <c r="G3" s="74"/>
      <c r="H3" s="74"/>
      <c r="I3" s="81"/>
    </row>
    <row r="4" spans="1:9" x14ac:dyDescent="0.2">
      <c r="A4" s="326"/>
      <c r="B4" s="326"/>
      <c r="C4" s="90"/>
      <c r="D4" s="90"/>
      <c r="E4" s="90"/>
      <c r="F4" s="90"/>
      <c r="G4" s="90"/>
      <c r="H4" s="384" t="s">
        <v>110</v>
      </c>
      <c r="I4" s="342"/>
    </row>
    <row r="5" spans="1:9" x14ac:dyDescent="0.2">
      <c r="A5" s="344" t="s">
        <v>262</v>
      </c>
      <c r="B5" s="344" t="s">
        <v>263</v>
      </c>
      <c r="C5" s="92" t="s">
        <v>138</v>
      </c>
      <c r="D5" s="92"/>
      <c r="E5" s="92"/>
      <c r="F5" s="92"/>
      <c r="G5" s="92"/>
      <c r="H5" s="120" t="s">
        <v>190</v>
      </c>
      <c r="I5" s="344" t="s">
        <v>249</v>
      </c>
    </row>
    <row r="6" spans="1:9" ht="13.5" thickBot="1" x14ac:dyDescent="0.25">
      <c r="A6" s="343" t="s">
        <v>268</v>
      </c>
      <c r="B6" s="343" t="s">
        <v>268</v>
      </c>
      <c r="C6" s="89" t="s">
        <v>269</v>
      </c>
      <c r="D6" s="89"/>
      <c r="E6" s="89"/>
      <c r="F6" s="89"/>
      <c r="G6" s="89"/>
      <c r="H6" s="121" t="s">
        <v>270</v>
      </c>
      <c r="I6" s="343" t="s">
        <v>271</v>
      </c>
    </row>
    <row r="7" spans="1:9" x14ac:dyDescent="0.2">
      <c r="A7" s="109">
        <v>1</v>
      </c>
      <c r="B7" s="109"/>
      <c r="C7" s="646" t="s">
        <v>139</v>
      </c>
      <c r="D7" s="647"/>
      <c r="E7" s="647"/>
      <c r="F7" s="647"/>
      <c r="G7" s="648"/>
      <c r="H7" s="109"/>
      <c r="I7" s="253"/>
    </row>
    <row r="8" spans="1:9" x14ac:dyDescent="0.2">
      <c r="A8" s="109">
        <v>2</v>
      </c>
      <c r="B8" s="65">
        <v>400</v>
      </c>
      <c r="C8" s="23" t="s">
        <v>296</v>
      </c>
      <c r="D8" s="63"/>
      <c r="E8" s="63"/>
      <c r="F8" s="63"/>
      <c r="G8" s="63"/>
      <c r="H8" s="331" t="s">
        <v>642</v>
      </c>
      <c r="I8" s="499">
        <f>'B-1'!H35</f>
        <v>0</v>
      </c>
    </row>
    <row r="9" spans="1:9" x14ac:dyDescent="0.2">
      <c r="A9" s="109">
        <v>3</v>
      </c>
      <c r="B9" s="65"/>
      <c r="C9" s="63"/>
      <c r="D9" s="63"/>
      <c r="E9" s="63"/>
      <c r="F9" s="63"/>
      <c r="G9" s="63"/>
      <c r="H9" s="65"/>
      <c r="I9" s="252"/>
    </row>
    <row r="10" spans="1:9" x14ac:dyDescent="0.2">
      <c r="A10" s="109">
        <v>4</v>
      </c>
      <c r="B10" s="65"/>
      <c r="C10" s="12" t="s">
        <v>140</v>
      </c>
      <c r="D10" s="91"/>
      <c r="E10" s="91"/>
      <c r="F10" s="91"/>
      <c r="G10" s="91"/>
      <c r="H10" s="65"/>
      <c r="I10" s="252"/>
    </row>
    <row r="11" spans="1:9" x14ac:dyDescent="0.2">
      <c r="A11" s="109">
        <v>5</v>
      </c>
      <c r="B11" s="65">
        <v>401</v>
      </c>
      <c r="C11" s="63"/>
      <c r="D11" s="63" t="s">
        <v>250</v>
      </c>
      <c r="E11" s="63"/>
      <c r="F11" s="63"/>
      <c r="G11" s="63"/>
      <c r="H11" s="331" t="s">
        <v>643</v>
      </c>
      <c r="I11" s="499">
        <f>'B-2'!H40</f>
        <v>0</v>
      </c>
    </row>
    <row r="12" spans="1:9" x14ac:dyDescent="0.2">
      <c r="A12" s="109">
        <v>6</v>
      </c>
      <c r="B12" s="65">
        <v>403</v>
      </c>
      <c r="C12" s="63"/>
      <c r="D12" s="63" t="s">
        <v>327</v>
      </c>
      <c r="E12" s="63"/>
      <c r="F12" s="63"/>
      <c r="G12" s="63"/>
      <c r="H12" s="331" t="s">
        <v>634</v>
      </c>
      <c r="I12" s="499">
        <f>'A-2'!G11</f>
        <v>0</v>
      </c>
    </row>
    <row r="13" spans="1:9" x14ac:dyDescent="0.2">
      <c r="A13" s="109">
        <v>7</v>
      </c>
      <c r="B13" s="65">
        <v>407</v>
      </c>
      <c r="C13" s="63"/>
      <c r="D13" s="63" t="s">
        <v>328</v>
      </c>
      <c r="E13" s="63"/>
      <c r="F13" s="63"/>
      <c r="G13" s="63"/>
      <c r="H13" s="331" t="s">
        <v>634</v>
      </c>
      <c r="I13" s="499">
        <f>'A-2'!H12</f>
        <v>0</v>
      </c>
    </row>
    <row r="14" spans="1:9" x14ac:dyDescent="0.2">
      <c r="A14" s="109">
        <v>8</v>
      </c>
      <c r="B14" s="65">
        <v>408</v>
      </c>
      <c r="C14" s="407"/>
      <c r="D14" s="407" t="s">
        <v>251</v>
      </c>
      <c r="E14" s="407"/>
      <c r="F14" s="407"/>
      <c r="G14" s="407"/>
      <c r="H14" s="331" t="s">
        <v>644</v>
      </c>
      <c r="I14" s="499">
        <f>'B-3, B-4, B-5'!F13</f>
        <v>0</v>
      </c>
    </row>
    <row r="15" spans="1:9" x14ac:dyDescent="0.2">
      <c r="A15" s="109">
        <v>9</v>
      </c>
      <c r="B15" s="65">
        <v>409</v>
      </c>
      <c r="C15" s="63"/>
      <c r="D15" s="63" t="s">
        <v>329</v>
      </c>
      <c r="E15" s="63"/>
      <c r="F15" s="63"/>
      <c r="G15" s="63"/>
      <c r="H15" s="331" t="s">
        <v>644</v>
      </c>
      <c r="I15" s="499">
        <f>'B-3, B-4, B-5'!F15</f>
        <v>0</v>
      </c>
    </row>
    <row r="16" spans="1:9" x14ac:dyDescent="0.2">
      <c r="A16" s="109">
        <v>10</v>
      </c>
      <c r="B16" s="122">
        <v>410</v>
      </c>
      <c r="C16" s="63"/>
      <c r="D16" s="63" t="s">
        <v>330</v>
      </c>
      <c r="E16" s="63"/>
      <c r="F16" s="63"/>
      <c r="G16" s="63"/>
      <c r="H16" s="331" t="s">
        <v>644</v>
      </c>
      <c r="I16" s="499">
        <f>'B-3, B-4, B-5'!F16</f>
        <v>0</v>
      </c>
    </row>
    <row r="17" spans="1:9" x14ac:dyDescent="0.2">
      <c r="A17" s="109">
        <v>11</v>
      </c>
      <c r="B17" s="86"/>
      <c r="C17" s="63"/>
      <c r="D17" s="63"/>
      <c r="E17" s="23" t="s">
        <v>141</v>
      </c>
      <c r="F17" s="63"/>
      <c r="G17" s="63"/>
      <c r="H17" s="65"/>
      <c r="I17" s="500">
        <f>SUM(I11:I16)</f>
        <v>0</v>
      </c>
    </row>
    <row r="18" spans="1:9" x14ac:dyDescent="0.2">
      <c r="A18" s="109">
        <v>12</v>
      </c>
      <c r="B18" s="86"/>
      <c r="C18" s="63"/>
      <c r="D18" s="63"/>
      <c r="E18" s="63"/>
      <c r="F18" s="23" t="s">
        <v>142</v>
      </c>
      <c r="G18" s="63"/>
      <c r="H18" s="65"/>
      <c r="I18" s="500">
        <f>I8-I17</f>
        <v>0</v>
      </c>
    </row>
    <row r="19" spans="1:9" x14ac:dyDescent="0.2">
      <c r="A19" s="109">
        <v>13</v>
      </c>
      <c r="B19" s="86"/>
      <c r="C19" s="91"/>
      <c r="D19" s="91"/>
      <c r="E19" s="91"/>
      <c r="F19" s="91"/>
      <c r="G19" s="91"/>
      <c r="H19" s="65"/>
      <c r="I19" s="252"/>
    </row>
    <row r="20" spans="1:9" x14ac:dyDescent="0.2">
      <c r="A20" s="109">
        <v>14</v>
      </c>
      <c r="B20" s="65"/>
      <c r="C20" s="12" t="s">
        <v>143</v>
      </c>
      <c r="D20" s="91"/>
      <c r="E20" s="91"/>
      <c r="F20" s="91"/>
      <c r="G20" s="91"/>
      <c r="H20" s="65"/>
      <c r="I20" s="252"/>
    </row>
    <row r="21" spans="1:9" x14ac:dyDescent="0.2">
      <c r="A21" s="109">
        <v>15</v>
      </c>
      <c r="B21" s="65">
        <v>421</v>
      </c>
      <c r="C21" s="63"/>
      <c r="D21" s="63" t="s">
        <v>452</v>
      </c>
      <c r="E21" s="63"/>
      <c r="F21" s="63"/>
      <c r="G21" s="63"/>
      <c r="H21" s="331" t="s">
        <v>645</v>
      </c>
      <c r="I21" s="499">
        <f>'B-3, B-4, B-5'!E33</f>
        <v>0</v>
      </c>
    </row>
    <row r="22" spans="1:9" x14ac:dyDescent="0.2">
      <c r="A22" s="109">
        <v>16</v>
      </c>
      <c r="B22" s="65">
        <v>426</v>
      </c>
      <c r="C22" s="63"/>
      <c r="D22" s="63" t="s">
        <v>453</v>
      </c>
      <c r="E22" s="63"/>
      <c r="F22" s="63"/>
      <c r="G22" s="63"/>
      <c r="H22" s="331" t="s">
        <v>645</v>
      </c>
      <c r="I22" s="499">
        <f>'B-3, B-4, B-5'!F33</f>
        <v>0</v>
      </c>
    </row>
    <row r="23" spans="1:9" x14ac:dyDescent="0.2">
      <c r="A23" s="109">
        <v>17</v>
      </c>
      <c r="B23" s="65">
        <v>427</v>
      </c>
      <c r="C23" s="407"/>
      <c r="D23" s="407" t="s">
        <v>699</v>
      </c>
      <c r="E23" s="407"/>
      <c r="F23" s="407"/>
      <c r="G23" s="407"/>
      <c r="H23" s="331" t="s">
        <v>646</v>
      </c>
      <c r="I23" s="499">
        <f>'B-3, B-4, B-5'!F51-'B-3, B-4, B-5'!F42</f>
        <v>0</v>
      </c>
    </row>
    <row r="24" spans="1:9" x14ac:dyDescent="0.2">
      <c r="A24" s="109">
        <v>18</v>
      </c>
      <c r="B24" s="65">
        <v>427</v>
      </c>
      <c r="C24" s="547"/>
      <c r="D24" s="547" t="s">
        <v>700</v>
      </c>
      <c r="E24" s="547"/>
      <c r="F24" s="547"/>
      <c r="G24" s="547"/>
      <c r="H24" s="331" t="s">
        <v>646</v>
      </c>
      <c r="I24" s="499">
        <f>'B-3, B-4, B-5'!F42</f>
        <v>0</v>
      </c>
    </row>
    <row r="25" spans="1:9" x14ac:dyDescent="0.2">
      <c r="A25" s="109">
        <v>19</v>
      </c>
      <c r="B25" s="65"/>
      <c r="C25" s="63"/>
      <c r="D25" s="63"/>
      <c r="E25" s="23" t="s">
        <v>144</v>
      </c>
      <c r="F25" s="63"/>
      <c r="G25" s="63"/>
      <c r="H25" s="65"/>
      <c r="I25" s="500">
        <f>I21-I22-I23-I24</f>
        <v>0</v>
      </c>
    </row>
    <row r="26" spans="1:9" x14ac:dyDescent="0.2">
      <c r="A26" s="109">
        <v>20</v>
      </c>
      <c r="B26" s="65"/>
      <c r="C26" s="63"/>
      <c r="D26" s="63"/>
      <c r="E26" s="63"/>
      <c r="F26" s="23" t="s">
        <v>66</v>
      </c>
      <c r="G26" s="63"/>
      <c r="H26" s="65"/>
      <c r="I26" s="500">
        <f>I18+I25</f>
        <v>0</v>
      </c>
    </row>
    <row r="27" spans="1:9" x14ac:dyDescent="0.2">
      <c r="H27" s="78"/>
    </row>
    <row r="28" spans="1:9" x14ac:dyDescent="0.2">
      <c r="H28" s="78"/>
    </row>
    <row r="29" spans="1:9" x14ac:dyDescent="0.2">
      <c r="H29" s="78"/>
    </row>
    <row r="30" spans="1:9" x14ac:dyDescent="0.2">
      <c r="H30" s="78"/>
    </row>
    <row r="31" spans="1:9" x14ac:dyDescent="0.2">
      <c r="H31" s="78"/>
    </row>
    <row r="32" spans="1:9" x14ac:dyDescent="0.2">
      <c r="H32" s="78"/>
    </row>
    <row r="33" spans="8:8" x14ac:dyDescent="0.2">
      <c r="H33" s="78"/>
    </row>
    <row r="34" spans="8:8" x14ac:dyDescent="0.2">
      <c r="H34" s="78"/>
    </row>
    <row r="35" spans="8:8" x14ac:dyDescent="0.2">
      <c r="H35" s="78"/>
    </row>
    <row r="36" spans="8:8" x14ac:dyDescent="0.2">
      <c r="H36" s="78"/>
    </row>
    <row r="37" spans="8:8" x14ac:dyDescent="0.2">
      <c r="H37" s="78"/>
    </row>
    <row r="38" spans="8:8" x14ac:dyDescent="0.2">
      <c r="H38" s="78"/>
    </row>
    <row r="39" spans="8:8" x14ac:dyDescent="0.2">
      <c r="H39" s="78"/>
    </row>
    <row r="40" spans="8:8" x14ac:dyDescent="0.2">
      <c r="H40" s="78"/>
    </row>
    <row r="41" spans="8:8" x14ac:dyDescent="0.2">
      <c r="H41" s="78"/>
    </row>
    <row r="42" spans="8:8" x14ac:dyDescent="0.2">
      <c r="H42" s="78"/>
    </row>
    <row r="43" spans="8:8" x14ac:dyDescent="0.2">
      <c r="H43" s="78"/>
    </row>
    <row r="44" spans="8:8" x14ac:dyDescent="0.2">
      <c r="H44" s="78"/>
    </row>
    <row r="45" spans="8:8" x14ac:dyDescent="0.2">
      <c r="H45" s="78"/>
    </row>
    <row r="46" spans="8:8" x14ac:dyDescent="0.2">
      <c r="H46" s="78"/>
    </row>
    <row r="47" spans="8:8" x14ac:dyDescent="0.2">
      <c r="H47" s="78"/>
    </row>
    <row r="48" spans="8:8" x14ac:dyDescent="0.2">
      <c r="H48" s="78"/>
    </row>
    <row r="49" spans="8:8" x14ac:dyDescent="0.2">
      <c r="H49" s="78"/>
    </row>
    <row r="50" spans="8:8" x14ac:dyDescent="0.2">
      <c r="H50" s="78"/>
    </row>
    <row r="51" spans="8:8" x14ac:dyDescent="0.2">
      <c r="H51" s="78"/>
    </row>
    <row r="52" spans="8:8" x14ac:dyDescent="0.2">
      <c r="H52" s="78"/>
    </row>
    <row r="53" spans="8:8" x14ac:dyDescent="0.2">
      <c r="H53" s="78"/>
    </row>
    <row r="54" spans="8:8" x14ac:dyDescent="0.2">
      <c r="H54" s="78"/>
    </row>
    <row r="55" spans="8:8" x14ac:dyDescent="0.2">
      <c r="H55" s="78"/>
    </row>
    <row r="56" spans="8:8" x14ac:dyDescent="0.2">
      <c r="H56" s="78"/>
    </row>
    <row r="57" spans="8:8" x14ac:dyDescent="0.2">
      <c r="H57" s="78"/>
    </row>
    <row r="58" spans="8:8" x14ac:dyDescent="0.2">
      <c r="H58" s="78"/>
    </row>
    <row r="59" spans="8:8" x14ac:dyDescent="0.2">
      <c r="H59" s="78"/>
    </row>
    <row r="60" spans="8:8" x14ac:dyDescent="0.2">
      <c r="H60" s="78"/>
    </row>
    <row r="61" spans="8:8" x14ac:dyDescent="0.2">
      <c r="H61" s="78"/>
    </row>
    <row r="62" spans="8:8" x14ac:dyDescent="0.2">
      <c r="H62" s="78"/>
    </row>
    <row r="63" spans="8:8" x14ac:dyDescent="0.2">
      <c r="H63" s="78"/>
    </row>
    <row r="64" spans="8:8" x14ac:dyDescent="0.2">
      <c r="H64" s="78"/>
    </row>
    <row r="65" spans="8:8" x14ac:dyDescent="0.2">
      <c r="H65" s="78"/>
    </row>
    <row r="66" spans="8:8" x14ac:dyDescent="0.2">
      <c r="H66" s="78"/>
    </row>
    <row r="67" spans="8:8" x14ac:dyDescent="0.2">
      <c r="H67" s="78"/>
    </row>
    <row r="68" spans="8:8" x14ac:dyDescent="0.2">
      <c r="H68" s="78"/>
    </row>
    <row r="69" spans="8:8" x14ac:dyDescent="0.2">
      <c r="H69" s="78"/>
    </row>
    <row r="70" spans="8:8" x14ac:dyDescent="0.2">
      <c r="H70" s="78"/>
    </row>
    <row r="71" spans="8:8" x14ac:dyDescent="0.2">
      <c r="H71" s="78"/>
    </row>
    <row r="72" spans="8:8" x14ac:dyDescent="0.2">
      <c r="H72" s="78"/>
    </row>
    <row r="73" spans="8:8" x14ac:dyDescent="0.2">
      <c r="H73" s="78"/>
    </row>
    <row r="74" spans="8:8" x14ac:dyDescent="0.2">
      <c r="H74" s="78"/>
    </row>
    <row r="75" spans="8:8" x14ac:dyDescent="0.2">
      <c r="H75" s="78"/>
    </row>
    <row r="76" spans="8:8" x14ac:dyDescent="0.2">
      <c r="H76" s="78"/>
    </row>
    <row r="77" spans="8:8" x14ac:dyDescent="0.2">
      <c r="H77" s="78"/>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J1" sqref="J1"/>
    </sheetView>
  </sheetViews>
  <sheetFormatPr defaultRowHeight="12.75" x14ac:dyDescent="0.2"/>
  <cols>
    <col min="1" max="2" width="5.7109375" style="67" customWidth="1"/>
    <col min="3" max="3" width="1.7109375" style="67" customWidth="1"/>
    <col min="4" max="4" width="6.42578125" style="67" customWidth="1"/>
    <col min="5" max="5" width="1.28515625" style="67" customWidth="1"/>
    <col min="6" max="6" width="3" style="67" customWidth="1"/>
    <col min="7" max="7" width="41.7109375" style="67" customWidth="1"/>
    <col min="8" max="8" width="15.140625" style="67" customWidth="1"/>
    <col min="9" max="16384" width="9.140625" style="67"/>
  </cols>
  <sheetData>
    <row r="1" spans="1:8" ht="15.75" x14ac:dyDescent="0.25">
      <c r="A1" s="585" t="s">
        <v>145</v>
      </c>
      <c r="B1" s="586"/>
      <c r="C1" s="586"/>
      <c r="D1" s="586"/>
      <c r="E1" s="586"/>
      <c r="F1" s="586"/>
      <c r="G1" s="586"/>
      <c r="H1" s="587"/>
    </row>
    <row r="2" spans="1:8" ht="15.75" x14ac:dyDescent="0.25">
      <c r="A2" s="588" t="s">
        <v>479</v>
      </c>
      <c r="B2" s="589"/>
      <c r="C2" s="589"/>
      <c r="D2" s="589"/>
      <c r="E2" s="589"/>
      <c r="F2" s="589"/>
      <c r="G2" s="589"/>
      <c r="H2" s="590"/>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row>
    <row r="6" spans="1:8" x14ac:dyDescent="0.2">
      <c r="A6" s="344"/>
      <c r="B6" s="344"/>
      <c r="C6" s="92"/>
      <c r="D6" s="92"/>
      <c r="E6" s="92"/>
      <c r="F6" s="92"/>
      <c r="G6" s="108"/>
      <c r="H6" s="344" t="s">
        <v>249</v>
      </c>
    </row>
    <row r="7" spans="1:8" x14ac:dyDescent="0.2">
      <c r="A7" s="344" t="s">
        <v>262</v>
      </c>
      <c r="B7" s="344" t="s">
        <v>263</v>
      </c>
      <c r="C7" s="92" t="s">
        <v>138</v>
      </c>
      <c r="D7" s="92"/>
      <c r="E7" s="92"/>
      <c r="F7" s="92"/>
      <c r="G7" s="108"/>
      <c r="H7" s="344" t="s">
        <v>146</v>
      </c>
    </row>
    <row r="8" spans="1:8" ht="13.5" thickBot="1" x14ac:dyDescent="0.25">
      <c r="A8" s="117" t="s">
        <v>268</v>
      </c>
      <c r="B8" s="117" t="s">
        <v>268</v>
      </c>
      <c r="C8" s="88" t="s">
        <v>269</v>
      </c>
      <c r="D8" s="88"/>
      <c r="E8" s="88"/>
      <c r="F8" s="88"/>
      <c r="G8" s="118"/>
      <c r="H8" s="117" t="s">
        <v>270</v>
      </c>
    </row>
    <row r="9" spans="1:8" ht="13.5" thickTop="1" x14ac:dyDescent="0.2">
      <c r="A9" s="65">
        <v>1</v>
      </c>
      <c r="B9" s="63"/>
      <c r="C9" s="56" t="s">
        <v>147</v>
      </c>
      <c r="D9" s="91"/>
      <c r="E9" s="91"/>
      <c r="F9" s="91"/>
      <c r="G9" s="119"/>
      <c r="H9" s="252"/>
    </row>
    <row r="10" spans="1:8" x14ac:dyDescent="0.2">
      <c r="A10" s="65">
        <v>2</v>
      </c>
      <c r="B10" s="65">
        <v>460</v>
      </c>
      <c r="C10" s="100"/>
      <c r="D10" s="63" t="s">
        <v>148</v>
      </c>
      <c r="E10" s="63"/>
      <c r="F10" s="63"/>
      <c r="G10" s="66"/>
      <c r="H10" s="252"/>
    </row>
    <row r="11" spans="1:8" x14ac:dyDescent="0.2">
      <c r="A11" s="65">
        <v>3</v>
      </c>
      <c r="B11" s="65"/>
      <c r="C11" s="100"/>
      <c r="D11" s="63">
        <v>460.1</v>
      </c>
      <c r="E11" s="63"/>
      <c r="F11" s="63" t="s">
        <v>387</v>
      </c>
      <c r="G11" s="66"/>
      <c r="H11" s="135"/>
    </row>
    <row r="12" spans="1:8" x14ac:dyDescent="0.2">
      <c r="A12" s="65">
        <v>4</v>
      </c>
      <c r="B12" s="65"/>
      <c r="C12" s="100"/>
      <c r="D12" s="63">
        <v>460.2</v>
      </c>
      <c r="E12" s="63"/>
      <c r="F12" s="63" t="s">
        <v>388</v>
      </c>
      <c r="G12" s="66"/>
      <c r="H12" s="135"/>
    </row>
    <row r="13" spans="1:8" x14ac:dyDescent="0.2">
      <c r="A13" s="65">
        <v>5</v>
      </c>
      <c r="B13" s="65"/>
      <c r="C13" s="100"/>
      <c r="D13" s="63">
        <v>460.3</v>
      </c>
      <c r="E13" s="63"/>
      <c r="F13" s="63" t="s">
        <v>323</v>
      </c>
      <c r="G13" s="66"/>
      <c r="H13" s="135"/>
    </row>
    <row r="14" spans="1:8" x14ac:dyDescent="0.2">
      <c r="A14" s="65">
        <v>6</v>
      </c>
      <c r="B14" s="65"/>
      <c r="C14" s="100"/>
      <c r="D14" s="63">
        <v>460.4</v>
      </c>
      <c r="E14" s="63"/>
      <c r="F14" s="63" t="s">
        <v>149</v>
      </c>
      <c r="G14" s="66"/>
      <c r="H14" s="135"/>
    </row>
    <row r="15" spans="1:8" x14ac:dyDescent="0.2">
      <c r="A15" s="65">
        <v>7</v>
      </c>
      <c r="B15" s="65"/>
      <c r="C15" s="100"/>
      <c r="D15" s="63">
        <v>460.5</v>
      </c>
      <c r="E15" s="63"/>
      <c r="F15" s="63" t="s">
        <v>324</v>
      </c>
      <c r="G15" s="66"/>
      <c r="H15" s="135"/>
    </row>
    <row r="16" spans="1:8" x14ac:dyDescent="0.2">
      <c r="A16" s="65">
        <v>8</v>
      </c>
      <c r="B16" s="65"/>
      <c r="C16" s="100"/>
      <c r="D16" s="63"/>
      <c r="E16" s="63"/>
      <c r="F16" s="63" t="s">
        <v>206</v>
      </c>
      <c r="G16" s="66"/>
      <c r="H16" s="500">
        <f>SUM(H11:H15)</f>
        <v>0</v>
      </c>
    </row>
    <row r="17" spans="1:8" x14ac:dyDescent="0.2">
      <c r="A17" s="65">
        <v>9</v>
      </c>
      <c r="B17" s="65"/>
      <c r="C17" s="100"/>
      <c r="D17" s="63"/>
      <c r="E17" s="63"/>
      <c r="F17" s="63"/>
      <c r="G17" s="66"/>
      <c r="H17" s="252"/>
    </row>
    <row r="18" spans="1:8" x14ac:dyDescent="0.2">
      <c r="A18" s="65">
        <v>10</v>
      </c>
      <c r="B18" s="65">
        <v>462</v>
      </c>
      <c r="C18" s="100"/>
      <c r="D18" s="63" t="s">
        <v>391</v>
      </c>
      <c r="E18" s="63"/>
      <c r="F18" s="63"/>
      <c r="G18" s="66"/>
      <c r="H18" s="135"/>
    </row>
    <row r="19" spans="1:8" x14ac:dyDescent="0.2">
      <c r="A19" s="65">
        <v>11</v>
      </c>
      <c r="B19" s="65"/>
      <c r="C19" s="100"/>
      <c r="D19" s="63">
        <v>462.1</v>
      </c>
      <c r="E19" s="63"/>
      <c r="F19" s="63" t="s">
        <v>325</v>
      </c>
      <c r="G19" s="66"/>
      <c r="H19" s="135"/>
    </row>
    <row r="20" spans="1:8" x14ac:dyDescent="0.2">
      <c r="A20" s="65">
        <v>12</v>
      </c>
      <c r="B20" s="65"/>
      <c r="C20" s="100"/>
      <c r="D20" s="63">
        <v>462.2</v>
      </c>
      <c r="E20" s="63"/>
      <c r="F20" s="63" t="s">
        <v>326</v>
      </c>
      <c r="G20" s="66"/>
      <c r="H20" s="135"/>
    </row>
    <row r="21" spans="1:8" x14ac:dyDescent="0.2">
      <c r="A21" s="65">
        <v>13</v>
      </c>
      <c r="B21" s="65"/>
      <c r="C21" s="100"/>
      <c r="D21" s="63"/>
      <c r="E21" s="63" t="s">
        <v>206</v>
      </c>
      <c r="F21" s="63"/>
      <c r="G21" s="66"/>
      <c r="H21" s="500">
        <f>SUM(H19:H20)</f>
        <v>0</v>
      </c>
    </row>
    <row r="22" spans="1:8" x14ac:dyDescent="0.2">
      <c r="A22" s="65">
        <v>14</v>
      </c>
      <c r="B22" s="65"/>
      <c r="C22" s="100"/>
      <c r="D22" s="63"/>
      <c r="E22" s="63"/>
      <c r="F22" s="63"/>
      <c r="G22" s="66"/>
      <c r="H22" s="252"/>
    </row>
    <row r="23" spans="1:8" x14ac:dyDescent="0.2">
      <c r="A23" s="65">
        <v>15</v>
      </c>
      <c r="B23" s="65">
        <v>465</v>
      </c>
      <c r="C23" s="100"/>
      <c r="D23" s="63" t="s">
        <v>156</v>
      </c>
      <c r="E23" s="63"/>
      <c r="F23" s="63"/>
      <c r="G23" s="66"/>
      <c r="H23" s="135"/>
    </row>
    <row r="24" spans="1:8" x14ac:dyDescent="0.2">
      <c r="A24" s="65">
        <v>16</v>
      </c>
      <c r="B24" s="65"/>
      <c r="C24" s="100"/>
      <c r="D24" s="63"/>
      <c r="E24" s="63"/>
      <c r="F24" s="63"/>
      <c r="G24" s="66"/>
      <c r="H24" s="252"/>
    </row>
    <row r="25" spans="1:8" x14ac:dyDescent="0.2">
      <c r="A25" s="65">
        <v>17</v>
      </c>
      <c r="B25" s="65">
        <v>470</v>
      </c>
      <c r="C25" s="100"/>
      <c r="D25" s="63" t="s">
        <v>157</v>
      </c>
      <c r="E25" s="63"/>
      <c r="F25" s="63"/>
      <c r="G25" s="66"/>
      <c r="H25" s="135"/>
    </row>
    <row r="26" spans="1:8" x14ac:dyDescent="0.2">
      <c r="A26" s="65">
        <v>18</v>
      </c>
      <c r="B26" s="65"/>
      <c r="C26" s="100"/>
      <c r="D26" s="63">
        <v>470.1</v>
      </c>
      <c r="E26" s="63"/>
      <c r="F26" s="63" t="s">
        <v>387</v>
      </c>
      <c r="G26" s="66"/>
      <c r="H26" s="135"/>
    </row>
    <row r="27" spans="1:8" x14ac:dyDescent="0.2">
      <c r="A27" s="65">
        <v>19</v>
      </c>
      <c r="B27" s="65"/>
      <c r="C27" s="100"/>
      <c r="D27" s="63">
        <v>470.2</v>
      </c>
      <c r="E27" s="63"/>
      <c r="F27" s="63" t="s">
        <v>389</v>
      </c>
      <c r="G27" s="66"/>
      <c r="H27" s="135"/>
    </row>
    <row r="28" spans="1:8" x14ac:dyDescent="0.2">
      <c r="A28" s="65">
        <v>20</v>
      </c>
      <c r="B28" s="65"/>
      <c r="C28" s="100"/>
      <c r="D28" s="63">
        <v>470.3</v>
      </c>
      <c r="E28" s="63"/>
      <c r="F28" s="63" t="s">
        <v>323</v>
      </c>
      <c r="G28" s="66"/>
      <c r="H28" s="135"/>
    </row>
    <row r="29" spans="1:8" x14ac:dyDescent="0.2">
      <c r="A29" s="65">
        <v>21</v>
      </c>
      <c r="B29" s="65"/>
      <c r="C29" s="100"/>
      <c r="D29" s="63">
        <v>470.4</v>
      </c>
      <c r="E29" s="63"/>
      <c r="F29" s="63" t="s">
        <v>149</v>
      </c>
      <c r="G29" s="66"/>
      <c r="H29" s="135"/>
    </row>
    <row r="30" spans="1:8" x14ac:dyDescent="0.2">
      <c r="A30" s="65">
        <v>22</v>
      </c>
      <c r="B30" s="65"/>
      <c r="C30" s="100"/>
      <c r="D30" s="63">
        <v>470.5</v>
      </c>
      <c r="E30" s="63"/>
      <c r="F30" s="63" t="s">
        <v>390</v>
      </c>
      <c r="G30" s="66"/>
      <c r="H30" s="135"/>
    </row>
    <row r="31" spans="1:8" x14ac:dyDescent="0.2">
      <c r="A31" s="65">
        <v>23</v>
      </c>
      <c r="B31" s="65"/>
      <c r="C31" s="100"/>
      <c r="D31" s="63"/>
      <c r="E31" s="63"/>
      <c r="F31" s="63" t="s">
        <v>206</v>
      </c>
      <c r="G31" s="66"/>
      <c r="H31" s="500">
        <f>SUM(H26:H30)</f>
        <v>0</v>
      </c>
    </row>
    <row r="32" spans="1:8" x14ac:dyDescent="0.2">
      <c r="A32" s="65">
        <v>24</v>
      </c>
      <c r="B32" s="65"/>
      <c r="C32" s="100"/>
      <c r="D32" s="63"/>
      <c r="E32" s="63"/>
      <c r="F32" s="63" t="s">
        <v>466</v>
      </c>
      <c r="G32" s="66"/>
      <c r="H32" s="500">
        <f>H16+H21+H23+H31</f>
        <v>0</v>
      </c>
    </row>
    <row r="33" spans="1:8" x14ac:dyDescent="0.2">
      <c r="A33" s="65">
        <v>25</v>
      </c>
      <c r="B33" s="65"/>
      <c r="C33" s="100"/>
      <c r="D33" s="63"/>
      <c r="E33" s="63"/>
      <c r="F33" s="63"/>
      <c r="G33" s="66"/>
      <c r="H33" s="252"/>
    </row>
    <row r="34" spans="1:8" x14ac:dyDescent="0.2">
      <c r="A34" s="65">
        <v>26</v>
      </c>
      <c r="B34" s="65">
        <v>480</v>
      </c>
      <c r="C34" s="100"/>
      <c r="D34" s="63" t="s">
        <v>467</v>
      </c>
      <c r="E34" s="63"/>
      <c r="F34" s="63"/>
      <c r="G34" s="66"/>
      <c r="H34" s="135"/>
    </row>
    <row r="35" spans="1:8" x14ac:dyDescent="0.2">
      <c r="A35" s="65">
        <v>27</v>
      </c>
      <c r="B35" s="65"/>
      <c r="C35" s="100"/>
      <c r="D35" s="63"/>
      <c r="E35" s="63"/>
      <c r="F35" s="63" t="s">
        <v>468</v>
      </c>
      <c r="G35" s="66"/>
      <c r="H35" s="500">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J1" sqref="J1"/>
    </sheetView>
  </sheetViews>
  <sheetFormatPr defaultRowHeight="12.75" x14ac:dyDescent="0.2"/>
  <cols>
    <col min="1" max="2" width="5.7109375" style="67" customWidth="1"/>
    <col min="3" max="3" width="1.7109375" style="67" customWidth="1"/>
    <col min="4" max="4" width="2.140625" style="67" customWidth="1"/>
    <col min="5" max="5" width="2.42578125" style="67" customWidth="1"/>
    <col min="6" max="6" width="2.85546875" style="67" customWidth="1"/>
    <col min="7" max="7" width="40.42578125" style="67" customWidth="1"/>
    <col min="8" max="8" width="15.5703125" style="67" customWidth="1"/>
    <col min="9" max="16384" width="9.140625" style="67"/>
  </cols>
  <sheetData>
    <row r="1" spans="1:8" ht="15.75" x14ac:dyDescent="0.25">
      <c r="A1" s="585" t="s">
        <v>158</v>
      </c>
      <c r="B1" s="586"/>
      <c r="C1" s="586"/>
      <c r="D1" s="586"/>
      <c r="E1" s="586"/>
      <c r="F1" s="586"/>
      <c r="G1" s="586"/>
      <c r="H1" s="587"/>
    </row>
    <row r="2" spans="1:8" ht="15.75" x14ac:dyDescent="0.25">
      <c r="A2" s="588" t="s">
        <v>477</v>
      </c>
      <c r="B2" s="589"/>
      <c r="C2" s="589"/>
      <c r="D2" s="589"/>
      <c r="E2" s="589"/>
      <c r="F2" s="589"/>
      <c r="G2" s="589"/>
      <c r="H2" s="590"/>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t="s">
        <v>249</v>
      </c>
    </row>
    <row r="6" spans="1:8" x14ac:dyDescent="0.2">
      <c r="A6" s="344"/>
      <c r="B6" s="344"/>
      <c r="C6" s="92"/>
      <c r="D6" s="92"/>
      <c r="E6" s="92"/>
      <c r="F6" s="92"/>
      <c r="G6" s="108"/>
      <c r="H6" s="344" t="s">
        <v>200</v>
      </c>
    </row>
    <row r="7" spans="1:8" x14ac:dyDescent="0.2">
      <c r="A7" s="344" t="s">
        <v>262</v>
      </c>
      <c r="B7" s="344" t="s">
        <v>263</v>
      </c>
      <c r="C7" s="92" t="s">
        <v>138</v>
      </c>
      <c r="D7" s="92"/>
      <c r="E7" s="92"/>
      <c r="F7" s="92"/>
      <c r="G7" s="108"/>
      <c r="H7" s="344" t="s">
        <v>201</v>
      </c>
    </row>
    <row r="8" spans="1:8" ht="13.5" thickBot="1" x14ac:dyDescent="0.25">
      <c r="A8" s="343" t="s">
        <v>268</v>
      </c>
      <c r="B8" s="343" t="s">
        <v>268</v>
      </c>
      <c r="C8" s="89" t="s">
        <v>269</v>
      </c>
      <c r="D8" s="89"/>
      <c r="E8" s="89"/>
      <c r="F8" s="89"/>
      <c r="G8" s="107"/>
      <c r="H8" s="343" t="s">
        <v>270</v>
      </c>
    </row>
    <row r="9" spans="1:8" x14ac:dyDescent="0.2">
      <c r="A9" s="109">
        <v>1</v>
      </c>
      <c r="B9" s="74"/>
      <c r="C9" s="57" t="s">
        <v>159</v>
      </c>
      <c r="D9" s="115"/>
      <c r="E9" s="115"/>
      <c r="F9" s="115"/>
      <c r="G9" s="116"/>
      <c r="H9" s="253"/>
    </row>
    <row r="10" spans="1:8" x14ac:dyDescent="0.2">
      <c r="A10" s="109">
        <v>2</v>
      </c>
      <c r="B10" s="86"/>
      <c r="C10" s="100"/>
      <c r="D10" s="23"/>
      <c r="E10" s="23" t="s">
        <v>160</v>
      </c>
      <c r="F10" s="63"/>
      <c r="G10" s="66"/>
      <c r="H10" s="252"/>
    </row>
    <row r="11" spans="1:8" x14ac:dyDescent="0.2">
      <c r="A11" s="109">
        <v>3</v>
      </c>
      <c r="B11" s="65">
        <v>610</v>
      </c>
      <c r="C11" s="100"/>
      <c r="D11" s="63" t="s">
        <v>252</v>
      </c>
      <c r="E11" s="63"/>
      <c r="F11" s="63"/>
      <c r="G11" s="66"/>
      <c r="H11" s="135"/>
    </row>
    <row r="12" spans="1:8" x14ac:dyDescent="0.2">
      <c r="A12" s="109">
        <v>4</v>
      </c>
      <c r="B12" s="65">
        <v>615</v>
      </c>
      <c r="C12" s="100"/>
      <c r="D12" s="63" t="s">
        <v>253</v>
      </c>
      <c r="E12" s="63"/>
      <c r="F12" s="63"/>
      <c r="G12" s="66"/>
      <c r="H12" s="135"/>
    </row>
    <row r="13" spans="1:8" x14ac:dyDescent="0.2">
      <c r="A13" s="109">
        <v>5</v>
      </c>
      <c r="B13" s="65">
        <v>618</v>
      </c>
      <c r="C13" s="100"/>
      <c r="D13" s="63" t="s">
        <v>312</v>
      </c>
      <c r="E13" s="63"/>
      <c r="F13" s="63"/>
      <c r="G13" s="66"/>
      <c r="H13" s="135"/>
    </row>
    <row r="14" spans="1:8" x14ac:dyDescent="0.2">
      <c r="A14" s="109">
        <v>6</v>
      </c>
      <c r="B14" s="65"/>
      <c r="C14" s="100"/>
      <c r="D14" s="68"/>
      <c r="E14" s="63" t="s">
        <v>161</v>
      </c>
      <c r="F14" s="63"/>
      <c r="G14" s="66"/>
      <c r="H14" s="500">
        <f>SUM(H11:H13)</f>
        <v>0</v>
      </c>
    </row>
    <row r="15" spans="1:8" x14ac:dyDescent="0.2">
      <c r="A15" s="109">
        <v>7</v>
      </c>
      <c r="B15" s="65"/>
      <c r="C15" s="100"/>
      <c r="D15" s="63"/>
      <c r="E15" s="63"/>
      <c r="F15" s="63"/>
      <c r="G15" s="66"/>
      <c r="H15" s="252"/>
    </row>
    <row r="16" spans="1:8" x14ac:dyDescent="0.2">
      <c r="A16" s="109">
        <v>8</v>
      </c>
      <c r="B16" s="65"/>
      <c r="C16" s="100"/>
      <c r="D16" s="68"/>
      <c r="E16" s="23" t="s">
        <v>162</v>
      </c>
      <c r="F16" s="63"/>
      <c r="G16" s="66"/>
      <c r="H16" s="252"/>
    </row>
    <row r="17" spans="1:8" x14ac:dyDescent="0.2">
      <c r="A17" s="109">
        <v>9</v>
      </c>
      <c r="B17" s="65">
        <v>630</v>
      </c>
      <c r="C17" s="100"/>
      <c r="D17" s="63" t="s">
        <v>175</v>
      </c>
      <c r="E17" s="63"/>
      <c r="F17" s="63"/>
      <c r="G17" s="66"/>
      <c r="H17" s="499">
        <f>'C, D, E'!F45</f>
        <v>0</v>
      </c>
    </row>
    <row r="18" spans="1:8" x14ac:dyDescent="0.2">
      <c r="A18" s="109">
        <v>10</v>
      </c>
      <c r="B18" s="65">
        <v>640</v>
      </c>
      <c r="C18" s="100"/>
      <c r="D18" s="63" t="s">
        <v>163</v>
      </c>
      <c r="E18" s="63"/>
      <c r="F18" s="63"/>
      <c r="G18" s="66"/>
      <c r="H18" s="135"/>
    </row>
    <row r="19" spans="1:8" x14ac:dyDescent="0.2">
      <c r="A19" s="109">
        <v>11</v>
      </c>
      <c r="B19" s="65">
        <v>650</v>
      </c>
      <c r="C19" s="100"/>
      <c r="D19" s="63" t="s">
        <v>313</v>
      </c>
      <c r="E19" s="63"/>
      <c r="F19" s="63"/>
      <c r="G19" s="66"/>
      <c r="H19" s="135"/>
    </row>
    <row r="20" spans="1:8" x14ac:dyDescent="0.2">
      <c r="A20" s="109">
        <v>12</v>
      </c>
      <c r="B20" s="65">
        <v>660</v>
      </c>
      <c r="C20" s="100"/>
      <c r="D20" s="63" t="s">
        <v>397</v>
      </c>
      <c r="E20" s="63"/>
      <c r="F20" s="63"/>
      <c r="G20" s="66"/>
      <c r="H20" s="135"/>
    </row>
    <row r="21" spans="1:8" x14ac:dyDescent="0.2">
      <c r="A21" s="109">
        <v>13</v>
      </c>
      <c r="B21" s="65">
        <v>664</v>
      </c>
      <c r="C21" s="100"/>
      <c r="D21" s="63" t="s">
        <v>314</v>
      </c>
      <c r="E21" s="63"/>
      <c r="F21" s="63"/>
      <c r="G21" s="66"/>
      <c r="H21" s="135"/>
    </row>
    <row r="22" spans="1:8" x14ac:dyDescent="0.2">
      <c r="A22" s="109">
        <v>14</v>
      </c>
      <c r="B22" s="65"/>
      <c r="C22" s="100"/>
      <c r="D22" s="68"/>
      <c r="E22" s="63" t="s">
        <v>164</v>
      </c>
      <c r="F22" s="63"/>
      <c r="G22" s="66"/>
      <c r="H22" s="500">
        <f>SUM(H17:H21)</f>
        <v>0</v>
      </c>
    </row>
    <row r="23" spans="1:8" x14ac:dyDescent="0.2">
      <c r="A23" s="109">
        <v>15</v>
      </c>
      <c r="B23" s="65"/>
      <c r="C23" s="100"/>
      <c r="D23" s="63"/>
      <c r="E23" s="68"/>
      <c r="F23" s="63" t="s">
        <v>165</v>
      </c>
      <c r="G23" s="66"/>
      <c r="H23" s="500">
        <f>H14+H22</f>
        <v>0</v>
      </c>
    </row>
    <row r="24" spans="1:8" x14ac:dyDescent="0.2">
      <c r="A24" s="109">
        <v>16</v>
      </c>
      <c r="B24" s="65"/>
      <c r="C24" s="100"/>
      <c r="D24" s="63"/>
      <c r="E24" s="63"/>
      <c r="F24" s="63"/>
      <c r="G24" s="66"/>
      <c r="H24" s="252"/>
    </row>
    <row r="25" spans="1:8" x14ac:dyDescent="0.2">
      <c r="A25" s="109">
        <v>17</v>
      </c>
      <c r="B25" s="65"/>
      <c r="C25" s="100"/>
      <c r="D25" s="68"/>
      <c r="E25" s="23" t="s">
        <v>166</v>
      </c>
      <c r="F25" s="63"/>
      <c r="G25" s="66"/>
      <c r="H25" s="252"/>
    </row>
    <row r="26" spans="1:8" x14ac:dyDescent="0.2">
      <c r="A26" s="109">
        <v>18</v>
      </c>
      <c r="B26" s="65">
        <v>670</v>
      </c>
      <c r="C26" s="100"/>
      <c r="D26" s="63" t="s">
        <v>315</v>
      </c>
      <c r="E26" s="63"/>
      <c r="F26" s="63"/>
      <c r="G26" s="66"/>
      <c r="H26" s="499">
        <f>'C, D, E'!F46</f>
        <v>0</v>
      </c>
    </row>
    <row r="27" spans="1:8" x14ac:dyDescent="0.2">
      <c r="A27" s="109">
        <v>19</v>
      </c>
      <c r="B27" s="65">
        <v>671</v>
      </c>
      <c r="C27" s="100"/>
      <c r="D27" s="63" t="s">
        <v>316</v>
      </c>
      <c r="E27" s="63"/>
      <c r="F27" s="63"/>
      <c r="G27" s="66"/>
      <c r="H27" s="499">
        <f>'C, D, E'!F47</f>
        <v>0</v>
      </c>
    </row>
    <row r="28" spans="1:8" x14ac:dyDescent="0.2">
      <c r="A28" s="109">
        <v>20</v>
      </c>
      <c r="B28" s="65">
        <v>674</v>
      </c>
      <c r="C28" s="100"/>
      <c r="D28" s="63" t="s">
        <v>317</v>
      </c>
      <c r="E28" s="63"/>
      <c r="F28" s="63"/>
      <c r="G28" s="66"/>
      <c r="H28" s="135"/>
    </row>
    <row r="29" spans="1:8" x14ac:dyDescent="0.2">
      <c r="A29" s="109">
        <v>21</v>
      </c>
      <c r="B29" s="65">
        <v>676</v>
      </c>
      <c r="C29" s="100"/>
      <c r="D29" s="63" t="s">
        <v>318</v>
      </c>
      <c r="E29" s="63"/>
      <c r="F29" s="63"/>
      <c r="G29" s="66"/>
      <c r="H29" s="135"/>
    </row>
    <row r="30" spans="1:8" x14ac:dyDescent="0.2">
      <c r="A30" s="109">
        <v>22</v>
      </c>
      <c r="B30" s="65">
        <v>678</v>
      </c>
      <c r="C30" s="100"/>
      <c r="D30" s="63" t="s">
        <v>319</v>
      </c>
      <c r="E30" s="63"/>
      <c r="F30" s="63"/>
      <c r="G30" s="66"/>
      <c r="H30" s="135"/>
    </row>
    <row r="31" spans="1:8" x14ac:dyDescent="0.2">
      <c r="A31" s="109">
        <v>23</v>
      </c>
      <c r="B31" s="65">
        <v>681</v>
      </c>
      <c r="C31" s="100"/>
      <c r="D31" s="63" t="s">
        <v>320</v>
      </c>
      <c r="E31" s="63"/>
      <c r="F31" s="63"/>
      <c r="G31" s="66"/>
      <c r="H31" s="135"/>
    </row>
    <row r="32" spans="1:8" x14ac:dyDescent="0.2">
      <c r="A32" s="109">
        <v>24</v>
      </c>
      <c r="B32" s="65">
        <v>682</v>
      </c>
      <c r="C32" s="100"/>
      <c r="D32" s="63" t="s">
        <v>321</v>
      </c>
      <c r="E32" s="63"/>
      <c r="F32" s="63"/>
      <c r="G32" s="66"/>
      <c r="H32" s="135"/>
    </row>
    <row r="33" spans="1:8" x14ac:dyDescent="0.2">
      <c r="A33" s="109">
        <v>25</v>
      </c>
      <c r="B33" s="65">
        <v>684</v>
      </c>
      <c r="C33" s="100"/>
      <c r="D33" s="63" t="s">
        <v>169</v>
      </c>
      <c r="E33" s="63"/>
      <c r="F33" s="63"/>
      <c r="G33" s="66"/>
      <c r="H33" s="135"/>
    </row>
    <row r="34" spans="1:8" x14ac:dyDescent="0.2">
      <c r="A34" s="109">
        <v>26</v>
      </c>
      <c r="B34" s="65">
        <v>688</v>
      </c>
      <c r="C34" s="100"/>
      <c r="D34" s="63" t="s">
        <v>398</v>
      </c>
      <c r="E34" s="63"/>
      <c r="F34" s="63"/>
      <c r="G34" s="66"/>
      <c r="H34" s="135"/>
    </row>
    <row r="35" spans="1:8" x14ac:dyDescent="0.2">
      <c r="A35" s="109">
        <v>27</v>
      </c>
      <c r="B35" s="65">
        <v>689</v>
      </c>
      <c r="C35" s="100"/>
      <c r="D35" s="63" t="s">
        <v>322</v>
      </c>
      <c r="E35" s="63"/>
      <c r="F35" s="63"/>
      <c r="G35" s="66"/>
      <c r="H35" s="135"/>
    </row>
    <row r="36" spans="1:8" x14ac:dyDescent="0.2">
      <c r="A36" s="109">
        <v>28</v>
      </c>
      <c r="B36" s="65"/>
      <c r="C36" s="100"/>
      <c r="D36" s="68"/>
      <c r="E36" s="63" t="s">
        <v>170</v>
      </c>
      <c r="F36" s="63"/>
      <c r="G36" s="66"/>
      <c r="H36" s="500">
        <f>SUM(H26:H35)</f>
        <v>0</v>
      </c>
    </row>
    <row r="37" spans="1:8" x14ac:dyDescent="0.2">
      <c r="A37" s="109">
        <v>29</v>
      </c>
      <c r="B37" s="65">
        <v>800</v>
      </c>
      <c r="C37" s="100"/>
      <c r="D37" s="63" t="s">
        <v>399</v>
      </c>
      <c r="E37" s="63"/>
      <c r="F37" s="63"/>
      <c r="G37" s="66"/>
      <c r="H37" s="135"/>
    </row>
    <row r="38" spans="1:8" x14ac:dyDescent="0.2">
      <c r="A38" s="109">
        <v>30</v>
      </c>
      <c r="B38" s="65">
        <v>900</v>
      </c>
      <c r="C38" s="100"/>
      <c r="D38" s="63" t="s">
        <v>400</v>
      </c>
      <c r="E38" s="63"/>
      <c r="F38" s="63"/>
      <c r="G38" s="66"/>
      <c r="H38" s="135"/>
    </row>
    <row r="39" spans="1:8" x14ac:dyDescent="0.2">
      <c r="A39" s="109">
        <v>31</v>
      </c>
      <c r="B39" s="86"/>
      <c r="C39" s="99"/>
      <c r="D39" s="68"/>
      <c r="E39" s="74" t="s">
        <v>171</v>
      </c>
      <c r="F39" s="74"/>
      <c r="G39" s="81"/>
      <c r="H39" s="500">
        <f>SUM(H36:H38)</f>
        <v>0</v>
      </c>
    </row>
    <row r="40" spans="1:8" x14ac:dyDescent="0.2">
      <c r="A40" s="109">
        <v>32</v>
      </c>
      <c r="B40" s="86"/>
      <c r="C40" s="100"/>
      <c r="D40" s="63"/>
      <c r="E40" s="63"/>
      <c r="F40" s="63" t="s">
        <v>469</v>
      </c>
      <c r="G40" s="66"/>
      <c r="H40" s="500">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2"/>
  <sheetViews>
    <sheetView topLeftCell="A22" zoomScaleNormal="100" workbookViewId="0">
      <selection activeCell="H1" sqref="H1"/>
    </sheetView>
  </sheetViews>
  <sheetFormatPr defaultRowHeight="12.75" x14ac:dyDescent="0.2"/>
  <cols>
    <col min="1" max="1" width="5.7109375" style="67" customWidth="1"/>
    <col min="2" max="2" width="1.85546875" style="67" customWidth="1"/>
    <col min="3" max="3" width="36.42578125" style="67" customWidth="1"/>
    <col min="4" max="4" width="14.7109375" style="67" customWidth="1"/>
    <col min="5" max="5" width="16.5703125" style="67" customWidth="1"/>
    <col min="6" max="6" width="17.7109375" style="67" customWidth="1"/>
    <col min="7" max="7" width="13.42578125" style="67" customWidth="1"/>
    <col min="8" max="8" width="14" style="67" customWidth="1"/>
    <col min="9" max="16384" width="9.140625" style="67"/>
  </cols>
  <sheetData>
    <row r="1" spans="1:7" ht="15.75" x14ac:dyDescent="0.25">
      <c r="A1" s="585" t="s">
        <v>515</v>
      </c>
      <c r="B1" s="586"/>
      <c r="C1" s="586"/>
      <c r="D1" s="586"/>
      <c r="E1" s="586"/>
      <c r="F1" s="587"/>
    </row>
    <row r="2" spans="1:7" ht="15.75" x14ac:dyDescent="0.25">
      <c r="A2" s="588" t="s">
        <v>516</v>
      </c>
      <c r="B2" s="589"/>
      <c r="C2" s="589"/>
      <c r="D2" s="589"/>
      <c r="E2" s="589"/>
      <c r="F2" s="590"/>
    </row>
    <row r="3" spans="1:7" x14ac:dyDescent="0.2">
      <c r="A3" s="99"/>
      <c r="B3" s="74"/>
      <c r="C3" s="74"/>
      <c r="D3" s="74"/>
      <c r="E3" s="74"/>
      <c r="F3" s="81"/>
    </row>
    <row r="4" spans="1:7" x14ac:dyDescent="0.2">
      <c r="A4" s="326"/>
      <c r="B4" s="94"/>
      <c r="C4" s="95"/>
      <c r="D4" s="364" t="s">
        <v>517</v>
      </c>
      <c r="E4" s="119"/>
      <c r="F4" s="326"/>
    </row>
    <row r="5" spans="1:7" x14ac:dyDescent="0.2">
      <c r="A5" s="80"/>
      <c r="B5" s="102"/>
      <c r="C5" s="83"/>
      <c r="D5" s="342"/>
      <c r="E5" s="418"/>
      <c r="F5" s="104" t="s">
        <v>518</v>
      </c>
    </row>
    <row r="6" spans="1:7" x14ac:dyDescent="0.2">
      <c r="A6" s="80"/>
      <c r="B6" s="102"/>
      <c r="C6" s="83"/>
      <c r="D6" s="344"/>
      <c r="E6" s="104"/>
      <c r="F6" s="104" t="s">
        <v>519</v>
      </c>
    </row>
    <row r="7" spans="1:7" x14ac:dyDescent="0.2">
      <c r="A7" s="104" t="s">
        <v>262</v>
      </c>
      <c r="B7" s="105" t="s">
        <v>520</v>
      </c>
      <c r="C7" s="108"/>
      <c r="D7" s="344" t="s">
        <v>172</v>
      </c>
      <c r="E7" s="104" t="s">
        <v>521</v>
      </c>
      <c r="F7" s="104" t="s">
        <v>265</v>
      </c>
    </row>
    <row r="8" spans="1:7" x14ac:dyDescent="0.2">
      <c r="A8" s="104" t="s">
        <v>268</v>
      </c>
      <c r="B8" s="105" t="s">
        <v>269</v>
      </c>
      <c r="C8" s="108"/>
      <c r="D8" s="344" t="s">
        <v>270</v>
      </c>
      <c r="E8" s="104" t="s">
        <v>271</v>
      </c>
      <c r="F8" s="104" t="s">
        <v>272</v>
      </c>
    </row>
    <row r="9" spans="1:7" x14ac:dyDescent="0.2">
      <c r="A9" s="65">
        <v>1</v>
      </c>
      <c r="B9" s="100" t="s">
        <v>522</v>
      </c>
      <c r="C9" s="66"/>
      <c r="D9" s="401"/>
      <c r="E9" s="135"/>
      <c r="F9" s="187"/>
    </row>
    <row r="10" spans="1:7" x14ac:dyDescent="0.2">
      <c r="A10" s="109">
        <v>2</v>
      </c>
      <c r="B10" s="100" t="s">
        <v>523</v>
      </c>
      <c r="C10" s="66"/>
      <c r="D10" s="135"/>
      <c r="E10" s="135"/>
      <c r="F10" s="479">
        <f>D10+E10</f>
        <v>0</v>
      </c>
    </row>
    <row r="11" spans="1:7" x14ac:dyDescent="0.2">
      <c r="A11" s="109">
        <v>3</v>
      </c>
      <c r="B11" s="100" t="s">
        <v>524</v>
      </c>
      <c r="C11" s="66"/>
      <c r="D11" s="135"/>
      <c r="E11" s="135"/>
      <c r="F11" s="479">
        <f>D11+E11</f>
        <v>0</v>
      </c>
    </row>
    <row r="12" spans="1:7" x14ac:dyDescent="0.2">
      <c r="A12" s="109">
        <v>4</v>
      </c>
      <c r="B12" s="100" t="s">
        <v>525</v>
      </c>
      <c r="C12" s="66"/>
      <c r="D12" s="135"/>
      <c r="E12" s="135"/>
      <c r="F12" s="479">
        <f>D12+E12</f>
        <v>0</v>
      </c>
    </row>
    <row r="13" spans="1:7" x14ac:dyDescent="0.2">
      <c r="A13" s="109">
        <v>5</v>
      </c>
      <c r="B13" s="100" t="s">
        <v>526</v>
      </c>
      <c r="C13" s="66"/>
      <c r="D13" s="500">
        <f>SUM(D10:D12)</f>
        <v>0</v>
      </c>
      <c r="E13" s="500">
        <f>SUM(E10:E12)</f>
        <v>0</v>
      </c>
      <c r="F13" s="479">
        <f>D13+E13</f>
        <v>0</v>
      </c>
    </row>
    <row r="14" spans="1:7" x14ac:dyDescent="0.2">
      <c r="A14" s="109">
        <v>6</v>
      </c>
      <c r="B14" s="100"/>
      <c r="C14" s="66"/>
      <c r="D14" s="135"/>
      <c r="E14" s="135"/>
      <c r="F14" s="187"/>
      <c r="G14" s="68"/>
    </row>
    <row r="15" spans="1:7" x14ac:dyDescent="0.2">
      <c r="A15" s="109">
        <v>7</v>
      </c>
      <c r="B15" s="100" t="s">
        <v>527</v>
      </c>
      <c r="C15" s="66"/>
      <c r="D15" s="135"/>
      <c r="E15" s="135"/>
      <c r="F15" s="479">
        <f>D15+E15</f>
        <v>0</v>
      </c>
      <c r="G15" s="68"/>
    </row>
    <row r="16" spans="1:7" x14ac:dyDescent="0.2">
      <c r="A16" s="109">
        <v>8</v>
      </c>
      <c r="B16" s="100" t="s">
        <v>528</v>
      </c>
      <c r="C16" s="66"/>
      <c r="D16" s="135"/>
      <c r="E16" s="135"/>
      <c r="F16" s="479">
        <f>D16+E16</f>
        <v>0</v>
      </c>
      <c r="G16" s="68"/>
    </row>
    <row r="17" spans="1:8" x14ac:dyDescent="0.2">
      <c r="A17" s="109">
        <v>9</v>
      </c>
      <c r="B17" s="100"/>
      <c r="C17" s="66" t="s">
        <v>529</v>
      </c>
      <c r="D17" s="500">
        <f>SUM(D15:D16)</f>
        <v>0</v>
      </c>
      <c r="E17" s="500">
        <f>SUM(E15:E16)</f>
        <v>0</v>
      </c>
      <c r="F17" s="479">
        <f>D17+E17</f>
        <v>0</v>
      </c>
      <c r="G17" s="68"/>
    </row>
    <row r="18" spans="1:8" x14ac:dyDescent="0.2">
      <c r="A18" s="109">
        <v>10</v>
      </c>
      <c r="B18" s="100"/>
      <c r="C18" s="66"/>
      <c r="D18" s="135"/>
      <c r="E18" s="135"/>
      <c r="F18" s="187"/>
      <c r="G18" s="68"/>
    </row>
    <row r="19" spans="1:8" x14ac:dyDescent="0.2">
      <c r="A19" s="109">
        <v>11</v>
      </c>
      <c r="B19" s="100"/>
      <c r="C19" s="412" t="s">
        <v>195</v>
      </c>
      <c r="D19" s="500">
        <f>D13+D17</f>
        <v>0</v>
      </c>
      <c r="E19" s="500">
        <f>E13+E17</f>
        <v>0</v>
      </c>
      <c r="F19" s="500">
        <f>D19+E19</f>
        <v>0</v>
      </c>
      <c r="G19" s="68"/>
    </row>
    <row r="20" spans="1:8" x14ac:dyDescent="0.2">
      <c r="G20" s="68"/>
      <c r="H20" s="68"/>
    </row>
    <row r="21" spans="1:8" x14ac:dyDescent="0.2">
      <c r="A21" s="330"/>
      <c r="B21" s="68"/>
      <c r="C21" s="650"/>
      <c r="D21" s="650"/>
      <c r="E21" s="650"/>
      <c r="F21" s="68"/>
      <c r="G21" s="68"/>
      <c r="H21" s="68"/>
    </row>
    <row r="22" spans="1:8" ht="15.75" x14ac:dyDescent="0.25">
      <c r="A22" s="585" t="s">
        <v>617</v>
      </c>
      <c r="B22" s="586"/>
      <c r="C22" s="586"/>
      <c r="D22" s="586"/>
      <c r="E22" s="586"/>
      <c r="F22" s="587"/>
      <c r="G22" s="409"/>
      <c r="H22" s="409"/>
    </row>
    <row r="23" spans="1:8" ht="15.75" x14ac:dyDescent="0.25">
      <c r="A23" s="588" t="s">
        <v>665</v>
      </c>
      <c r="B23" s="589"/>
      <c r="C23" s="589"/>
      <c r="D23" s="589"/>
      <c r="E23" s="589"/>
      <c r="F23" s="590"/>
      <c r="G23" s="409"/>
      <c r="H23" s="409"/>
    </row>
    <row r="24" spans="1:8" x14ac:dyDescent="0.2">
      <c r="A24" s="99"/>
      <c r="B24" s="74"/>
      <c r="C24" s="74"/>
      <c r="D24" s="74"/>
      <c r="E24" s="457"/>
      <c r="F24" s="477"/>
      <c r="G24" s="68"/>
      <c r="H24" s="68"/>
    </row>
    <row r="25" spans="1:8" x14ac:dyDescent="0.2">
      <c r="A25" s="326"/>
      <c r="B25" s="94"/>
      <c r="C25" s="90"/>
      <c r="D25" s="90"/>
      <c r="E25" s="342" t="s">
        <v>666</v>
      </c>
      <c r="F25" s="342" t="s">
        <v>667</v>
      </c>
      <c r="G25" s="68"/>
      <c r="H25" s="68"/>
    </row>
    <row r="26" spans="1:8" x14ac:dyDescent="0.2">
      <c r="A26" s="80"/>
      <c r="B26" s="102"/>
      <c r="C26" s="68"/>
      <c r="D26" s="68"/>
      <c r="E26" s="104" t="s">
        <v>75</v>
      </c>
      <c r="F26" s="344" t="s">
        <v>668</v>
      </c>
      <c r="G26" s="68"/>
      <c r="H26" s="68"/>
    </row>
    <row r="27" spans="1:8" x14ac:dyDescent="0.2">
      <c r="A27" s="344" t="s">
        <v>262</v>
      </c>
      <c r="B27" s="591" t="s">
        <v>136</v>
      </c>
      <c r="C27" s="592"/>
      <c r="D27" s="592"/>
      <c r="E27" s="104" t="s">
        <v>614</v>
      </c>
      <c r="F27" s="344" t="s">
        <v>615</v>
      </c>
      <c r="G27" s="68"/>
      <c r="H27" s="68"/>
    </row>
    <row r="28" spans="1:8" x14ac:dyDescent="0.2">
      <c r="A28" s="109" t="s">
        <v>268</v>
      </c>
      <c r="B28" s="630" t="s">
        <v>269</v>
      </c>
      <c r="C28" s="631"/>
      <c r="D28" s="631"/>
      <c r="E28" s="109" t="s">
        <v>270</v>
      </c>
      <c r="F28" s="109" t="s">
        <v>271</v>
      </c>
      <c r="G28" s="68"/>
      <c r="H28" s="68"/>
    </row>
    <row r="29" spans="1:8" x14ac:dyDescent="0.2">
      <c r="A29" s="65">
        <v>1</v>
      </c>
      <c r="B29" s="635"/>
      <c r="C29" s="599"/>
      <c r="D29" s="636"/>
      <c r="E29" s="135"/>
      <c r="F29" s="135"/>
      <c r="G29" s="68"/>
      <c r="H29" s="68"/>
    </row>
    <row r="30" spans="1:8" x14ac:dyDescent="0.2">
      <c r="A30" s="65">
        <v>2</v>
      </c>
      <c r="B30" s="635"/>
      <c r="C30" s="599"/>
      <c r="D30" s="636"/>
      <c r="E30" s="135"/>
      <c r="F30" s="135"/>
      <c r="G30" s="68"/>
      <c r="H30" s="68"/>
    </row>
    <row r="31" spans="1:8" x14ac:dyDescent="0.2">
      <c r="A31" s="65">
        <v>3</v>
      </c>
      <c r="B31" s="635"/>
      <c r="C31" s="599"/>
      <c r="D31" s="636"/>
      <c r="E31" s="135"/>
      <c r="F31" s="135"/>
      <c r="G31" s="68"/>
      <c r="H31" s="68"/>
    </row>
    <row r="32" spans="1:8" x14ac:dyDescent="0.2">
      <c r="A32" s="65">
        <v>4</v>
      </c>
      <c r="B32" s="635"/>
      <c r="C32" s="599"/>
      <c r="D32" s="636"/>
      <c r="E32" s="135"/>
      <c r="F32" s="135"/>
      <c r="G32" s="68"/>
      <c r="H32" s="68"/>
    </row>
    <row r="33" spans="1:8" x14ac:dyDescent="0.2">
      <c r="A33" s="65">
        <v>5</v>
      </c>
      <c r="B33" s="633" t="s">
        <v>195</v>
      </c>
      <c r="C33" s="634"/>
      <c r="D33" s="649"/>
      <c r="E33" s="500">
        <f>SUM(E29:E32)</f>
        <v>0</v>
      </c>
      <c r="F33" s="500">
        <f>SUM(F29:F32)</f>
        <v>0</v>
      </c>
      <c r="G33" s="68"/>
      <c r="H33" s="68"/>
    </row>
    <row r="34" spans="1:8" x14ac:dyDescent="0.2">
      <c r="G34" s="68"/>
      <c r="H34" s="68"/>
    </row>
    <row r="35" spans="1:8" x14ac:dyDescent="0.2">
      <c r="G35" s="68"/>
      <c r="H35" s="68"/>
    </row>
    <row r="36" spans="1:8" ht="15.75" x14ac:dyDescent="0.25">
      <c r="A36" s="585" t="s">
        <v>613</v>
      </c>
      <c r="B36" s="586"/>
      <c r="C36" s="586"/>
      <c r="D36" s="586"/>
      <c r="E36" s="586"/>
      <c r="F36" s="587"/>
      <c r="G36" s="409"/>
      <c r="H36" s="409"/>
    </row>
    <row r="37" spans="1:8" ht="15.75" x14ac:dyDescent="0.25">
      <c r="A37" s="588" t="s">
        <v>616</v>
      </c>
      <c r="B37" s="589"/>
      <c r="C37" s="589"/>
      <c r="D37" s="589"/>
      <c r="E37" s="589"/>
      <c r="F37" s="590"/>
      <c r="G37" s="409"/>
      <c r="H37" s="409"/>
    </row>
    <row r="38" spans="1:8" x14ac:dyDescent="0.2">
      <c r="A38" s="99"/>
      <c r="B38" s="74"/>
      <c r="C38" s="74"/>
      <c r="D38" s="74"/>
      <c r="E38" s="406"/>
      <c r="F38" s="419"/>
      <c r="G38" s="68"/>
      <c r="H38" s="68"/>
    </row>
    <row r="39" spans="1:8" x14ac:dyDescent="0.2">
      <c r="A39" s="80"/>
      <c r="B39" s="68"/>
      <c r="C39" s="68"/>
      <c r="D39" s="68"/>
      <c r="E39" s="405"/>
      <c r="F39" s="80"/>
      <c r="G39" s="68"/>
      <c r="H39" s="68"/>
    </row>
    <row r="40" spans="1:8" x14ac:dyDescent="0.2">
      <c r="A40" s="344" t="s">
        <v>262</v>
      </c>
      <c r="B40" s="591" t="s">
        <v>136</v>
      </c>
      <c r="C40" s="592"/>
      <c r="D40" s="592"/>
      <c r="E40" s="593"/>
      <c r="F40" s="344" t="s">
        <v>249</v>
      </c>
      <c r="G40" s="411"/>
      <c r="H40" s="68"/>
    </row>
    <row r="41" spans="1:8" x14ac:dyDescent="0.2">
      <c r="A41" s="344" t="s">
        <v>268</v>
      </c>
      <c r="B41" s="591" t="s">
        <v>269</v>
      </c>
      <c r="C41" s="592"/>
      <c r="D41" s="592"/>
      <c r="E41" s="593"/>
      <c r="F41" s="344" t="s">
        <v>270</v>
      </c>
      <c r="G41" s="411"/>
      <c r="H41" s="68"/>
    </row>
    <row r="42" spans="1:8" x14ac:dyDescent="0.2">
      <c r="A42" s="65">
        <v>1</v>
      </c>
      <c r="B42" s="651" t="s">
        <v>697</v>
      </c>
      <c r="C42" s="652"/>
      <c r="D42" s="652"/>
      <c r="E42" s="653"/>
      <c r="F42" s="135"/>
      <c r="G42" s="420"/>
      <c r="H42" s="68"/>
    </row>
    <row r="43" spans="1:8" x14ac:dyDescent="0.2">
      <c r="A43" s="65">
        <f t="shared" ref="A43:A50" si="0">SUM(A42+1)</f>
        <v>2</v>
      </c>
      <c r="B43" s="651" t="s">
        <v>698</v>
      </c>
      <c r="C43" s="654"/>
      <c r="D43" s="654"/>
      <c r="E43" s="655"/>
      <c r="F43" s="135"/>
      <c r="G43" s="420"/>
      <c r="H43" s="68"/>
    </row>
    <row r="44" spans="1:8" x14ac:dyDescent="0.2">
      <c r="A44" s="65">
        <f t="shared" si="0"/>
        <v>3</v>
      </c>
      <c r="B44" s="635"/>
      <c r="C44" s="599"/>
      <c r="D44" s="599"/>
      <c r="E44" s="636"/>
      <c r="F44" s="135"/>
      <c r="G44" s="420"/>
      <c r="H44" s="68"/>
    </row>
    <row r="45" spans="1:8" x14ac:dyDescent="0.2">
      <c r="A45" s="65">
        <f t="shared" si="0"/>
        <v>4</v>
      </c>
      <c r="B45" s="635"/>
      <c r="C45" s="599"/>
      <c r="D45" s="599"/>
      <c r="E45" s="636"/>
      <c r="F45" s="135"/>
      <c r="G45" s="420"/>
      <c r="H45" s="68"/>
    </row>
    <row r="46" spans="1:8" x14ac:dyDescent="0.2">
      <c r="A46" s="65">
        <f t="shared" si="0"/>
        <v>5</v>
      </c>
      <c r="B46" s="635"/>
      <c r="C46" s="599"/>
      <c r="D46" s="599"/>
      <c r="E46" s="636"/>
      <c r="F46" s="135"/>
      <c r="G46" s="420"/>
      <c r="H46" s="68"/>
    </row>
    <row r="47" spans="1:8" x14ac:dyDescent="0.2">
      <c r="A47" s="65">
        <f t="shared" si="0"/>
        <v>6</v>
      </c>
      <c r="B47" s="635"/>
      <c r="C47" s="599"/>
      <c r="D47" s="599"/>
      <c r="E47" s="636"/>
      <c r="F47" s="135"/>
      <c r="G47" s="420"/>
      <c r="H47" s="68"/>
    </row>
    <row r="48" spans="1:8" x14ac:dyDescent="0.2">
      <c r="A48" s="65">
        <f t="shared" si="0"/>
        <v>7</v>
      </c>
      <c r="B48" s="635"/>
      <c r="C48" s="599"/>
      <c r="D48" s="599"/>
      <c r="E48" s="636"/>
      <c r="F48" s="135"/>
      <c r="G48" s="420"/>
      <c r="H48" s="68"/>
    </row>
    <row r="49" spans="1:8" x14ac:dyDescent="0.2">
      <c r="A49" s="65">
        <f t="shared" si="0"/>
        <v>8</v>
      </c>
      <c r="B49" s="635"/>
      <c r="C49" s="599"/>
      <c r="D49" s="599"/>
      <c r="E49" s="636"/>
      <c r="F49" s="135"/>
      <c r="G49" s="420"/>
      <c r="H49" s="68"/>
    </row>
    <row r="50" spans="1:8" x14ac:dyDescent="0.2">
      <c r="A50" s="65">
        <f t="shared" si="0"/>
        <v>9</v>
      </c>
      <c r="B50" s="635"/>
      <c r="C50" s="599"/>
      <c r="D50" s="599"/>
      <c r="E50" s="636"/>
      <c r="F50" s="135"/>
      <c r="G50" s="420"/>
      <c r="H50" s="68"/>
    </row>
    <row r="51" spans="1:8" x14ac:dyDescent="0.2">
      <c r="A51" s="65">
        <v>10</v>
      </c>
      <c r="B51" s="633" t="s">
        <v>195</v>
      </c>
      <c r="C51" s="634"/>
      <c r="D51" s="634"/>
      <c r="E51" s="649"/>
      <c r="F51" s="500">
        <f>SUM(F42:F50)</f>
        <v>0</v>
      </c>
      <c r="G51" s="111"/>
      <c r="H51" s="68"/>
    </row>
    <row r="52" spans="1:8" x14ac:dyDescent="0.2">
      <c r="G52" s="68"/>
      <c r="H52" s="68"/>
    </row>
  </sheetData>
  <sheetProtection sheet="1" objects="1" scenarios="1"/>
  <mergeCells count="26">
    <mergeCell ref="B46:E46"/>
    <mergeCell ref="B45:E45"/>
    <mergeCell ref="B44:E44"/>
    <mergeCell ref="B40:E40"/>
    <mergeCell ref="B41:E41"/>
    <mergeCell ref="B42:E42"/>
    <mergeCell ref="B43:E43"/>
    <mergeCell ref="A1:F1"/>
    <mergeCell ref="A2:F2"/>
    <mergeCell ref="A36:F36"/>
    <mergeCell ref="A37:F37"/>
    <mergeCell ref="B29:D29"/>
    <mergeCell ref="B30:D30"/>
    <mergeCell ref="B31:D31"/>
    <mergeCell ref="B32:D32"/>
    <mergeCell ref="B33:D33"/>
    <mergeCell ref="A22:F22"/>
    <mergeCell ref="A23:F23"/>
    <mergeCell ref="B27:D27"/>
    <mergeCell ref="B28:D28"/>
    <mergeCell ref="C21:E21"/>
    <mergeCell ref="B47:E47"/>
    <mergeCell ref="B48:E48"/>
    <mergeCell ref="B49:E49"/>
    <mergeCell ref="B50:E50"/>
    <mergeCell ref="B51:E51"/>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I1" sqref="I1"/>
    </sheetView>
  </sheetViews>
  <sheetFormatPr defaultRowHeight="12.75" x14ac:dyDescent="0.2"/>
  <cols>
    <col min="1" max="1" width="9.140625" style="67"/>
    <col min="2" max="2" width="10.7109375" style="67" customWidth="1"/>
    <col min="3" max="3" width="9.7109375" style="67" customWidth="1"/>
    <col min="4" max="4" width="10.7109375" style="67" customWidth="1"/>
    <col min="5" max="5" width="13.28515625" style="67" customWidth="1"/>
    <col min="6" max="6" width="15.28515625" style="67" bestFit="1" customWidth="1"/>
    <col min="7" max="7" width="16" style="67" bestFit="1" customWidth="1"/>
    <col min="8" max="8" width="14.85546875" style="67" bestFit="1" customWidth="1"/>
    <col min="9" max="16384" width="9.140625" style="67"/>
  </cols>
  <sheetData>
    <row r="1" spans="1:8" x14ac:dyDescent="0.2">
      <c r="A1" s="679" t="s">
        <v>618</v>
      </c>
      <c r="B1" s="680"/>
      <c r="C1" s="680"/>
      <c r="D1" s="680"/>
      <c r="E1" s="680"/>
      <c r="F1" s="680"/>
      <c r="G1" s="681"/>
      <c r="H1" s="345"/>
    </row>
    <row r="2" spans="1:8" x14ac:dyDescent="0.2">
      <c r="A2" s="352"/>
      <c r="B2" s="353"/>
      <c r="C2" s="332"/>
      <c r="D2" s="342"/>
      <c r="E2" s="332" t="s">
        <v>530</v>
      </c>
      <c r="F2" s="342" t="s">
        <v>531</v>
      </c>
      <c r="G2" s="341" t="s">
        <v>247</v>
      </c>
    </row>
    <row r="3" spans="1:8" x14ac:dyDescent="0.2">
      <c r="A3" s="591"/>
      <c r="B3" s="593"/>
      <c r="C3" s="337"/>
      <c r="D3" s="344" t="s">
        <v>532</v>
      </c>
      <c r="E3" s="337" t="s">
        <v>533</v>
      </c>
      <c r="F3" s="344" t="s">
        <v>186</v>
      </c>
      <c r="G3" s="338" t="s">
        <v>181</v>
      </c>
    </row>
    <row r="4" spans="1:8" ht="13.5" thickBot="1" x14ac:dyDescent="0.25">
      <c r="A4" s="582" t="s">
        <v>189</v>
      </c>
      <c r="B4" s="584"/>
      <c r="C4" s="335" t="s">
        <v>268</v>
      </c>
      <c r="D4" s="343" t="s">
        <v>534</v>
      </c>
      <c r="E4" s="335" t="s">
        <v>535</v>
      </c>
      <c r="F4" s="343" t="s">
        <v>536</v>
      </c>
      <c r="G4" s="336" t="s">
        <v>188</v>
      </c>
    </row>
    <row r="5" spans="1:8" x14ac:dyDescent="0.2">
      <c r="A5" s="671"/>
      <c r="B5" s="672"/>
      <c r="C5" s="518"/>
      <c r="D5" s="541"/>
      <c r="E5" s="518"/>
      <c r="F5" s="379"/>
      <c r="G5" s="543"/>
    </row>
    <row r="6" spans="1:8" x14ac:dyDescent="0.2">
      <c r="A6" s="575"/>
      <c r="B6" s="577"/>
      <c r="C6" s="544"/>
      <c r="D6" s="542"/>
      <c r="E6" s="544"/>
      <c r="F6" s="256"/>
      <c r="G6" s="543"/>
    </row>
    <row r="7" spans="1:8" x14ac:dyDescent="0.2">
      <c r="A7" s="575"/>
      <c r="B7" s="577"/>
      <c r="C7" s="544"/>
      <c r="D7" s="542"/>
      <c r="E7" s="544"/>
      <c r="F7" s="256"/>
      <c r="G7" s="543"/>
    </row>
    <row r="8" spans="1:8" x14ac:dyDescent="0.2">
      <c r="A8" s="575"/>
      <c r="B8" s="577"/>
      <c r="C8" s="544"/>
      <c r="D8" s="542"/>
      <c r="E8" s="544"/>
      <c r="F8" s="256"/>
      <c r="G8" s="543"/>
    </row>
    <row r="9" spans="1:8" x14ac:dyDescent="0.2">
      <c r="A9" s="575"/>
      <c r="B9" s="577"/>
      <c r="C9" s="544"/>
      <c r="D9" s="542"/>
      <c r="E9" s="544"/>
      <c r="F9" s="256"/>
      <c r="G9" s="543"/>
    </row>
    <row r="10" spans="1:8" x14ac:dyDescent="0.2">
      <c r="A10" s="575"/>
      <c r="B10" s="577"/>
      <c r="C10" s="544"/>
      <c r="D10" s="542"/>
      <c r="E10" s="544"/>
      <c r="F10" s="256"/>
      <c r="G10" s="543"/>
    </row>
    <row r="11" spans="1:8" x14ac:dyDescent="0.2">
      <c r="A11" s="575"/>
      <c r="B11" s="577"/>
      <c r="C11" s="544"/>
      <c r="D11" s="542"/>
      <c r="E11" s="544"/>
      <c r="F11" s="256"/>
      <c r="G11" s="543"/>
    </row>
    <row r="12" spans="1:8" x14ac:dyDescent="0.2">
      <c r="A12" s="575"/>
      <c r="B12" s="577"/>
      <c r="C12" s="544"/>
      <c r="D12" s="542"/>
      <c r="E12" s="544"/>
      <c r="F12" s="256"/>
      <c r="G12" s="543"/>
    </row>
    <row r="13" spans="1:8" x14ac:dyDescent="0.2">
      <c r="A13" s="354" t="s">
        <v>537</v>
      </c>
      <c r="B13" s="340"/>
      <c r="C13" s="340"/>
      <c r="D13" s="340"/>
      <c r="E13" s="340"/>
      <c r="F13" s="340"/>
      <c r="G13" s="355"/>
    </row>
    <row r="14" spans="1:8" x14ac:dyDescent="0.2">
      <c r="A14" s="677" t="s">
        <v>538</v>
      </c>
      <c r="B14" s="678"/>
      <c r="C14" s="94"/>
      <c r="D14" s="95"/>
      <c r="E14" s="94"/>
      <c r="F14" s="95"/>
      <c r="G14" s="341" t="s">
        <v>247</v>
      </c>
      <c r="H14" s="340"/>
    </row>
    <row r="15" spans="1:8" ht="12.75" customHeight="1" x14ac:dyDescent="0.2">
      <c r="A15" s="591" t="s">
        <v>539</v>
      </c>
      <c r="B15" s="593"/>
      <c r="C15" s="673" t="s">
        <v>540</v>
      </c>
      <c r="D15" s="674"/>
      <c r="E15" s="673" t="s">
        <v>541</v>
      </c>
      <c r="F15" s="674"/>
      <c r="G15" s="338" t="s">
        <v>181</v>
      </c>
      <c r="H15" s="340"/>
    </row>
    <row r="16" spans="1:8" ht="13.5" thickBot="1" x14ac:dyDescent="0.25">
      <c r="A16" s="582" t="s">
        <v>542</v>
      </c>
      <c r="B16" s="584"/>
      <c r="C16" s="675" t="s">
        <v>182</v>
      </c>
      <c r="D16" s="676"/>
      <c r="E16" s="675" t="s">
        <v>183</v>
      </c>
      <c r="F16" s="676"/>
      <c r="G16" s="336" t="s">
        <v>184</v>
      </c>
      <c r="H16" s="340"/>
    </row>
    <row r="17" spans="1:8" x14ac:dyDescent="0.2">
      <c r="A17" s="671"/>
      <c r="B17" s="672"/>
      <c r="C17" s="109" t="s">
        <v>185</v>
      </c>
      <c r="D17" s="339" t="s">
        <v>186</v>
      </c>
      <c r="E17" s="339" t="s">
        <v>543</v>
      </c>
      <c r="F17" s="109" t="s">
        <v>544</v>
      </c>
      <c r="G17" s="109" t="s">
        <v>545</v>
      </c>
      <c r="H17" s="340" t="s">
        <v>240</v>
      </c>
    </row>
    <row r="18" spans="1:8" x14ac:dyDescent="0.2">
      <c r="A18" s="575"/>
      <c r="B18" s="577"/>
      <c r="C18" s="371"/>
      <c r="D18" s="372"/>
      <c r="E18" s="372"/>
      <c r="F18" s="371"/>
      <c r="G18" s="371"/>
      <c r="H18" s="340"/>
    </row>
    <row r="19" spans="1:8" x14ac:dyDescent="0.2">
      <c r="A19" s="575"/>
      <c r="B19" s="577"/>
      <c r="C19" s="371"/>
      <c r="D19" s="373"/>
      <c r="E19" s="372"/>
      <c r="F19" s="370"/>
      <c r="G19" s="371"/>
      <c r="H19" s="340"/>
    </row>
    <row r="20" spans="1:8" x14ac:dyDescent="0.2">
      <c r="A20" s="575"/>
      <c r="B20" s="577"/>
      <c r="C20" s="371"/>
      <c r="D20" s="373"/>
      <c r="E20" s="372"/>
      <c r="F20" s="370"/>
      <c r="G20" s="371"/>
      <c r="H20" s="340"/>
    </row>
    <row r="21" spans="1:8" x14ac:dyDescent="0.2">
      <c r="A21" s="575"/>
      <c r="B21" s="577"/>
      <c r="C21" s="511"/>
      <c r="D21" s="375"/>
      <c r="E21" s="510"/>
      <c r="F21" s="374"/>
      <c r="G21" s="511"/>
      <c r="H21" s="340"/>
    </row>
    <row r="22" spans="1:8" x14ac:dyDescent="0.2">
      <c r="A22" s="376" t="s">
        <v>546</v>
      </c>
      <c r="B22" s="369"/>
      <c r="C22" s="576"/>
      <c r="D22" s="576"/>
      <c r="E22" s="577"/>
      <c r="F22" s="667" t="s">
        <v>688</v>
      </c>
      <c r="G22" s="668"/>
      <c r="H22" s="340"/>
    </row>
    <row r="23" spans="1:8" x14ac:dyDescent="0.2">
      <c r="A23" s="376" t="s">
        <v>547</v>
      </c>
      <c r="B23" s="576"/>
      <c r="C23" s="576"/>
      <c r="D23" s="576"/>
      <c r="E23" s="577"/>
      <c r="F23" s="669"/>
      <c r="G23" s="670"/>
      <c r="H23" s="340"/>
    </row>
    <row r="24" spans="1:8" x14ac:dyDescent="0.2">
      <c r="A24" s="662"/>
      <c r="B24" s="663"/>
      <c r="C24" s="663"/>
      <c r="D24" s="663"/>
      <c r="E24" s="664"/>
      <c r="F24" s="662"/>
      <c r="G24" s="664"/>
      <c r="H24" s="340"/>
    </row>
    <row r="25" spans="1:8" x14ac:dyDescent="0.2">
      <c r="A25" s="662"/>
      <c r="B25" s="663"/>
      <c r="C25" s="663"/>
      <c r="D25" s="663"/>
      <c r="E25" s="664"/>
      <c r="F25" s="662"/>
      <c r="G25" s="664"/>
      <c r="H25" s="340"/>
    </row>
    <row r="26" spans="1:8" x14ac:dyDescent="0.2">
      <c r="A26" s="662"/>
      <c r="B26" s="663"/>
      <c r="C26" s="663"/>
      <c r="D26" s="663"/>
      <c r="E26" s="664"/>
      <c r="F26" s="662"/>
      <c r="G26" s="664"/>
      <c r="H26" s="340"/>
    </row>
    <row r="27" spans="1:8" x14ac:dyDescent="0.2">
      <c r="A27" s="340"/>
      <c r="B27" s="340"/>
      <c r="C27" s="340"/>
      <c r="D27" s="340"/>
      <c r="E27" s="340"/>
      <c r="F27" s="340"/>
      <c r="G27" s="340"/>
      <c r="H27" s="340"/>
    </row>
    <row r="28" spans="1:8" x14ac:dyDescent="0.2">
      <c r="A28" s="659" t="s">
        <v>619</v>
      </c>
      <c r="B28" s="660"/>
      <c r="C28" s="660"/>
      <c r="D28" s="660"/>
      <c r="E28" s="661"/>
      <c r="F28" s="380"/>
      <c r="G28" s="345"/>
      <c r="H28" s="345"/>
    </row>
    <row r="29" spans="1:8" x14ac:dyDescent="0.2">
      <c r="A29" s="630" t="s">
        <v>548</v>
      </c>
      <c r="B29" s="631"/>
      <c r="C29" s="631"/>
      <c r="D29" s="631"/>
      <c r="E29" s="632"/>
      <c r="F29" s="337"/>
      <c r="G29" s="345"/>
      <c r="H29" s="345"/>
    </row>
    <row r="30" spans="1:8" ht="12.75" customHeight="1" x14ac:dyDescent="0.2">
      <c r="A30" s="352"/>
      <c r="B30" s="357"/>
      <c r="C30" s="665" t="s">
        <v>549</v>
      </c>
      <c r="D30" s="666"/>
      <c r="E30" s="384" t="s">
        <v>550</v>
      </c>
      <c r="F30" s="381"/>
      <c r="G30" s="340" t="s">
        <v>240</v>
      </c>
      <c r="H30" s="340"/>
    </row>
    <row r="31" spans="1:8" ht="13.5" thickBot="1" x14ac:dyDescent="0.25">
      <c r="A31" s="358" t="s">
        <v>551</v>
      </c>
      <c r="B31" s="359"/>
      <c r="C31" s="343" t="s">
        <v>191</v>
      </c>
      <c r="D31" s="335" t="s">
        <v>192</v>
      </c>
      <c r="E31" s="121"/>
      <c r="F31" s="381"/>
      <c r="G31" s="340" t="s">
        <v>240</v>
      </c>
      <c r="H31" s="340"/>
    </row>
    <row r="32" spans="1:8" x14ac:dyDescent="0.2">
      <c r="A32" s="190" t="s">
        <v>552</v>
      </c>
      <c r="B32" s="333"/>
      <c r="C32" s="513"/>
      <c r="D32" s="514"/>
      <c r="E32" s="513"/>
      <c r="F32" s="382"/>
      <c r="G32" s="340"/>
      <c r="H32" s="340"/>
    </row>
    <row r="33" spans="1:8" x14ac:dyDescent="0.2">
      <c r="A33" s="255" t="s">
        <v>553</v>
      </c>
      <c r="B33" s="208"/>
      <c r="C33" s="401"/>
      <c r="D33" s="512"/>
      <c r="E33" s="401"/>
      <c r="F33" s="382"/>
      <c r="G33" s="340"/>
      <c r="H33" s="340"/>
    </row>
    <row r="34" spans="1:8" x14ac:dyDescent="0.2">
      <c r="A34" s="255" t="s">
        <v>554</v>
      </c>
      <c r="B34" s="208"/>
      <c r="C34" s="401"/>
      <c r="D34" s="512"/>
      <c r="E34" s="401"/>
      <c r="F34" s="382"/>
      <c r="G34" s="340"/>
      <c r="H34" s="340"/>
    </row>
    <row r="35" spans="1:8" x14ac:dyDescent="0.2">
      <c r="A35" s="255" t="s">
        <v>555</v>
      </c>
      <c r="B35" s="208"/>
      <c r="C35" s="401"/>
      <c r="D35" s="512"/>
      <c r="E35" s="401"/>
      <c r="F35" s="382"/>
      <c r="G35" s="340"/>
      <c r="H35" s="340"/>
    </row>
    <row r="36" spans="1:8" x14ac:dyDescent="0.2">
      <c r="A36" s="255" t="s">
        <v>202</v>
      </c>
      <c r="B36" s="208"/>
      <c r="C36" s="401"/>
      <c r="D36" s="512"/>
      <c r="E36" s="401"/>
      <c r="F36" s="382"/>
      <c r="G36" s="340"/>
      <c r="H36" s="340"/>
    </row>
    <row r="37" spans="1:8" x14ac:dyDescent="0.2">
      <c r="A37" s="255" t="s">
        <v>203</v>
      </c>
      <c r="B37" s="208"/>
      <c r="C37" s="401"/>
      <c r="D37" s="512"/>
      <c r="E37" s="401"/>
      <c r="F37" s="382"/>
      <c r="G37" s="340"/>
      <c r="H37" s="340"/>
    </row>
    <row r="38" spans="1:8" x14ac:dyDescent="0.2">
      <c r="A38" s="413"/>
      <c r="B38" s="508"/>
      <c r="C38" s="401"/>
      <c r="D38" s="512"/>
      <c r="E38" s="401"/>
      <c r="F38" s="382"/>
      <c r="G38" s="340"/>
      <c r="H38" s="340"/>
    </row>
    <row r="39" spans="1:8" x14ac:dyDescent="0.2">
      <c r="A39" s="413"/>
      <c r="B39" s="508"/>
      <c r="C39" s="401"/>
      <c r="D39" s="512"/>
      <c r="E39" s="401"/>
      <c r="F39" s="382"/>
      <c r="G39" s="340"/>
      <c r="H39" s="340"/>
    </row>
    <row r="40" spans="1:8" x14ac:dyDescent="0.2">
      <c r="A40" s="633" t="s">
        <v>27</v>
      </c>
      <c r="B40" s="634"/>
      <c r="C40" s="634"/>
      <c r="D40" s="649"/>
      <c r="E40" s="501">
        <f t="shared" ref="E40" si="0">SUM(E32:E39)</f>
        <v>0</v>
      </c>
      <c r="F40" s="383"/>
      <c r="G40" s="340"/>
      <c r="H40" s="340"/>
    </row>
    <row r="41" spans="1:8" x14ac:dyDescent="0.2">
      <c r="A41" s="345"/>
      <c r="B41" s="345"/>
      <c r="C41" s="345"/>
      <c r="D41" s="345"/>
      <c r="E41" s="345"/>
      <c r="F41" s="345"/>
      <c r="G41" s="340"/>
      <c r="H41" s="340"/>
    </row>
    <row r="42" spans="1:8" x14ac:dyDescent="0.2">
      <c r="A42" s="656" t="s">
        <v>620</v>
      </c>
      <c r="B42" s="657"/>
      <c r="C42" s="657"/>
      <c r="D42" s="657"/>
      <c r="E42" s="657"/>
      <c r="F42" s="657"/>
      <c r="G42" s="657"/>
      <c r="H42" s="658"/>
    </row>
    <row r="43" spans="1:8" x14ac:dyDescent="0.2">
      <c r="A43" s="342"/>
      <c r="B43" s="342"/>
      <c r="C43" s="352"/>
      <c r="D43" s="357"/>
      <c r="E43" s="342" t="s">
        <v>174</v>
      </c>
      <c r="F43" s="342" t="s">
        <v>556</v>
      </c>
      <c r="G43" s="342" t="s">
        <v>556</v>
      </c>
      <c r="H43" s="342" t="s">
        <v>297</v>
      </c>
    </row>
    <row r="44" spans="1:8" ht="13.5" thickBot="1" x14ac:dyDescent="0.25">
      <c r="A44" s="343" t="s">
        <v>262</v>
      </c>
      <c r="B44" s="343" t="s">
        <v>18</v>
      </c>
      <c r="C44" s="358" t="s">
        <v>138</v>
      </c>
      <c r="D44" s="359"/>
      <c r="E44" s="343" t="s">
        <v>267</v>
      </c>
      <c r="F44" s="343" t="s">
        <v>557</v>
      </c>
      <c r="G44" s="343" t="s">
        <v>558</v>
      </c>
      <c r="H44" s="343" t="s">
        <v>559</v>
      </c>
    </row>
    <row r="45" spans="1:8" x14ac:dyDescent="0.2">
      <c r="A45" s="109">
        <v>1</v>
      </c>
      <c r="B45" s="109">
        <v>630</v>
      </c>
      <c r="C45" s="333" t="s">
        <v>175</v>
      </c>
      <c r="D45" s="333"/>
      <c r="E45" s="377"/>
      <c r="F45" s="548"/>
      <c r="G45" s="377"/>
      <c r="H45" s="515">
        <f>F45+G45</f>
        <v>0</v>
      </c>
    </row>
    <row r="46" spans="1:8" x14ac:dyDescent="0.2">
      <c r="A46" s="65">
        <v>2</v>
      </c>
      <c r="B46" s="65">
        <v>670</v>
      </c>
      <c r="C46" s="208" t="s">
        <v>167</v>
      </c>
      <c r="D46" s="208"/>
      <c r="E46" s="378"/>
      <c r="F46" s="549"/>
      <c r="G46" s="378"/>
      <c r="H46" s="515">
        <f t="shared" ref="H46:H48" si="1">F46+G46</f>
        <v>0</v>
      </c>
    </row>
    <row r="47" spans="1:8" x14ac:dyDescent="0.2">
      <c r="A47" s="65">
        <v>3</v>
      </c>
      <c r="B47" s="65">
        <v>671</v>
      </c>
      <c r="C47" s="208" t="s">
        <v>168</v>
      </c>
      <c r="D47" s="208"/>
      <c r="E47" s="378"/>
      <c r="F47" s="549"/>
      <c r="G47" s="378"/>
      <c r="H47" s="515">
        <f t="shared" si="1"/>
        <v>0</v>
      </c>
    </row>
    <row r="48" spans="1:8" x14ac:dyDescent="0.2">
      <c r="A48" s="65">
        <v>4</v>
      </c>
      <c r="B48" s="65"/>
      <c r="C48" s="208"/>
      <c r="D48" s="208" t="s">
        <v>27</v>
      </c>
      <c r="E48" s="501">
        <f>SUM(E45:E47)</f>
        <v>0</v>
      </c>
      <c r="F48" s="502">
        <f t="shared" ref="F48:G48" si="2">SUM(F45:F47)</f>
        <v>0</v>
      </c>
      <c r="G48" s="502">
        <f t="shared" si="2"/>
        <v>0</v>
      </c>
      <c r="H48" s="515">
        <f t="shared" si="1"/>
        <v>0</v>
      </c>
    </row>
  </sheetData>
  <sheetProtection sheet="1" objects="1" scenarios="1"/>
  <mergeCells count="37">
    <mergeCell ref="A14:B14"/>
    <mergeCell ref="A1:G1"/>
    <mergeCell ref="A3:B3"/>
    <mergeCell ref="A4:B4"/>
    <mergeCell ref="A5:B5"/>
    <mergeCell ref="A6:B6"/>
    <mergeCell ref="A7:B7"/>
    <mergeCell ref="A8:B8"/>
    <mergeCell ref="A9:B9"/>
    <mergeCell ref="A10:B10"/>
    <mergeCell ref="A11:B11"/>
    <mergeCell ref="A12:B12"/>
    <mergeCell ref="A15:B15"/>
    <mergeCell ref="C15:D15"/>
    <mergeCell ref="E15:F15"/>
    <mergeCell ref="A16:B16"/>
    <mergeCell ref="C16:D16"/>
    <mergeCell ref="E16:F16"/>
    <mergeCell ref="A17:B17"/>
    <mergeCell ref="A18:B18"/>
    <mergeCell ref="A19:B19"/>
    <mergeCell ref="A20:B20"/>
    <mergeCell ref="A21:B21"/>
    <mergeCell ref="F22:G23"/>
    <mergeCell ref="B23:E23"/>
    <mergeCell ref="A24:E24"/>
    <mergeCell ref="F24:G24"/>
    <mergeCell ref="A25:E25"/>
    <mergeCell ref="F25:G25"/>
    <mergeCell ref="C22:E22"/>
    <mergeCell ref="A42:H42"/>
    <mergeCell ref="A28:E28"/>
    <mergeCell ref="A29:E29"/>
    <mergeCell ref="A26:E26"/>
    <mergeCell ref="F26:G26"/>
    <mergeCell ref="C30:D30"/>
    <mergeCell ref="A40:D40"/>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K1" sqref="K1"/>
    </sheetView>
  </sheetViews>
  <sheetFormatPr defaultRowHeight="12.75" x14ac:dyDescent="0.2"/>
  <cols>
    <col min="1" max="1" width="22.42578125" customWidth="1"/>
    <col min="3" max="3" width="9.5703125" customWidth="1"/>
    <col min="4" max="4" width="7.85546875" customWidth="1"/>
    <col min="5" max="5" width="10" customWidth="1"/>
    <col min="6" max="6" width="9" customWidth="1"/>
    <col min="7" max="7" width="7.85546875" style="387"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82" t="s">
        <v>621</v>
      </c>
      <c r="C1" s="683"/>
      <c r="D1" s="683"/>
      <c r="E1" s="683"/>
      <c r="F1" s="683"/>
      <c r="G1" s="683"/>
      <c r="H1" s="684"/>
    </row>
    <row r="2" spans="1:9" x14ac:dyDescent="0.2">
      <c r="B2" s="367" t="s">
        <v>65</v>
      </c>
      <c r="C2" s="346"/>
      <c r="D2" s="387"/>
      <c r="E2" s="387"/>
      <c r="F2" s="346"/>
      <c r="G2" s="394"/>
      <c r="H2" s="397"/>
    </row>
    <row r="3" spans="1:9" x14ac:dyDescent="0.2">
      <c r="B3" s="367" t="s">
        <v>560</v>
      </c>
      <c r="C3" s="346"/>
      <c r="D3" s="387"/>
      <c r="E3" s="387"/>
      <c r="F3" s="346"/>
      <c r="G3" s="394"/>
      <c r="H3" s="398"/>
    </row>
    <row r="4" spans="1:9" x14ac:dyDescent="0.2">
      <c r="B4" s="367" t="s">
        <v>561</v>
      </c>
      <c r="C4" s="346"/>
      <c r="D4" s="387"/>
      <c r="E4" s="387"/>
      <c r="F4" s="346"/>
      <c r="G4" s="394"/>
      <c r="H4" s="503">
        <f>SUM(H2:H3)</f>
        <v>0</v>
      </c>
    </row>
    <row r="5" spans="1:9" x14ac:dyDescent="0.2">
      <c r="B5" s="367" t="s">
        <v>562</v>
      </c>
      <c r="C5" s="346"/>
      <c r="D5" s="387"/>
      <c r="E5" s="387"/>
      <c r="F5" s="346"/>
      <c r="G5" s="394"/>
      <c r="H5" s="398"/>
    </row>
    <row r="6" spans="1:9" x14ac:dyDescent="0.2">
      <c r="B6" s="367" t="s">
        <v>711</v>
      </c>
      <c r="C6" s="346"/>
      <c r="D6" s="387"/>
      <c r="E6" s="387"/>
      <c r="F6" s="346"/>
      <c r="G6" s="394"/>
      <c r="H6" s="398"/>
    </row>
    <row r="7" spans="1:9" x14ac:dyDescent="0.2">
      <c r="B7" s="360" t="s">
        <v>129</v>
      </c>
      <c r="C7" s="347"/>
      <c r="D7" s="395"/>
      <c r="E7" s="395"/>
      <c r="F7" s="347"/>
      <c r="G7" s="396"/>
      <c r="H7" s="503">
        <f>SUM(H4:H6)</f>
        <v>0</v>
      </c>
    </row>
    <row r="10" spans="1:9" ht="13.5" thickBot="1" x14ac:dyDescent="0.25">
      <c r="A10" s="686" t="s">
        <v>622</v>
      </c>
      <c r="B10" s="687"/>
      <c r="C10" s="688"/>
      <c r="E10" s="692" t="s">
        <v>677</v>
      </c>
      <c r="F10" s="693"/>
      <c r="G10" s="693"/>
      <c r="H10" s="693"/>
      <c r="I10" s="694"/>
    </row>
    <row r="11" spans="1:9" x14ac:dyDescent="0.2">
      <c r="A11" s="689" t="s">
        <v>563</v>
      </c>
      <c r="B11" s="690"/>
      <c r="C11" s="691"/>
      <c r="D11" s="380"/>
      <c r="E11" s="102" t="s">
        <v>564</v>
      </c>
      <c r="F11" s="68"/>
      <c r="G11" s="68"/>
      <c r="H11" s="68"/>
      <c r="I11" s="399"/>
    </row>
    <row r="12" spans="1:9" x14ac:dyDescent="0.2">
      <c r="A12" s="190" t="s">
        <v>204</v>
      </c>
      <c r="B12" s="65" t="s">
        <v>280</v>
      </c>
      <c r="C12" s="65" t="s">
        <v>205</v>
      </c>
      <c r="D12" s="387"/>
      <c r="E12" s="102">
        <v>1</v>
      </c>
      <c r="F12" s="346" t="s">
        <v>566</v>
      </c>
      <c r="H12" s="346"/>
      <c r="I12" s="379"/>
    </row>
    <row r="13" spans="1:9" x14ac:dyDescent="0.2">
      <c r="A13" s="362" t="s">
        <v>565</v>
      </c>
      <c r="B13" s="256"/>
      <c r="C13" s="256"/>
      <c r="D13" s="387"/>
      <c r="E13" s="102">
        <v>2</v>
      </c>
      <c r="F13" s="346" t="s">
        <v>568</v>
      </c>
      <c r="H13" s="346"/>
      <c r="I13" s="256"/>
    </row>
    <row r="14" spans="1:9" x14ac:dyDescent="0.2">
      <c r="A14" s="255" t="s">
        <v>567</v>
      </c>
      <c r="B14" s="256"/>
      <c r="C14" s="256"/>
      <c r="D14" s="387"/>
      <c r="E14" s="102">
        <v>3</v>
      </c>
      <c r="F14" s="363" t="s">
        <v>570</v>
      </c>
      <c r="H14" s="346"/>
      <c r="I14" s="256"/>
    </row>
    <row r="15" spans="1:9" x14ac:dyDescent="0.2">
      <c r="A15" s="255" t="s">
        <v>569</v>
      </c>
      <c r="B15" s="256"/>
      <c r="C15" s="256"/>
      <c r="D15" s="387"/>
      <c r="E15" s="102" t="s">
        <v>572</v>
      </c>
      <c r="F15" s="68"/>
      <c r="G15" s="68"/>
      <c r="H15" s="68"/>
      <c r="I15" s="400"/>
    </row>
    <row r="16" spans="1:9" x14ac:dyDescent="0.2">
      <c r="A16" s="516" t="s">
        <v>571</v>
      </c>
      <c r="B16" s="256"/>
      <c r="C16" s="256"/>
      <c r="D16" s="387"/>
      <c r="E16" s="99" t="s">
        <v>573</v>
      </c>
      <c r="F16" s="74"/>
      <c r="G16" s="74"/>
      <c r="H16" s="74"/>
      <c r="I16" s="379"/>
    </row>
    <row r="17" spans="1:9" x14ac:dyDescent="0.2">
      <c r="A17" s="516" t="s">
        <v>571</v>
      </c>
      <c r="B17" s="256"/>
      <c r="C17" s="256"/>
      <c r="D17" s="387"/>
      <c r="E17" s="68"/>
      <c r="F17" s="68"/>
      <c r="G17" s="68"/>
      <c r="H17" s="68"/>
      <c r="I17" s="382"/>
    </row>
    <row r="18" spans="1:9" x14ac:dyDescent="0.2">
      <c r="A18" s="516" t="s">
        <v>571</v>
      </c>
      <c r="B18" s="256"/>
      <c r="C18" s="256"/>
      <c r="D18" s="387"/>
      <c r="G18"/>
    </row>
    <row r="19" spans="1:9" x14ac:dyDescent="0.2">
      <c r="A19" s="255" t="s">
        <v>27</v>
      </c>
      <c r="B19" s="504">
        <f>SUM(B13:B18)</f>
        <v>0</v>
      </c>
      <c r="C19" s="504">
        <f>SUM(C13:C18)</f>
        <v>0</v>
      </c>
      <c r="D19" s="387"/>
      <c r="G19"/>
    </row>
    <row r="22" spans="1:9" x14ac:dyDescent="0.2">
      <c r="A22" s="682" t="s">
        <v>623</v>
      </c>
      <c r="B22" s="683"/>
      <c r="C22" s="683"/>
      <c r="D22" s="683"/>
      <c r="E22" s="683"/>
      <c r="F22" s="683"/>
      <c r="G22" s="683"/>
      <c r="H22" s="683"/>
      <c r="I22" s="684"/>
    </row>
    <row r="23" spans="1:9" x14ac:dyDescent="0.2">
      <c r="A23" s="99"/>
      <c r="B23" s="123" t="s">
        <v>99</v>
      </c>
      <c r="C23" s="115"/>
      <c r="D23" s="115"/>
      <c r="E23" s="665" t="s">
        <v>574</v>
      </c>
      <c r="F23" s="685"/>
      <c r="G23" s="666"/>
      <c r="H23" s="123" t="s">
        <v>575</v>
      </c>
      <c r="I23" s="116"/>
    </row>
    <row r="24" spans="1:9" x14ac:dyDescent="0.2">
      <c r="A24" s="255" t="s">
        <v>576</v>
      </c>
      <c r="B24" s="365" t="s">
        <v>577</v>
      </c>
      <c r="C24" s="365" t="s">
        <v>578</v>
      </c>
      <c r="D24" s="365" t="s">
        <v>27</v>
      </c>
      <c r="E24" s="364" t="s">
        <v>577</v>
      </c>
      <c r="F24" s="365" t="s">
        <v>578</v>
      </c>
      <c r="G24" s="365" t="s">
        <v>27</v>
      </c>
      <c r="H24" s="364" t="s">
        <v>577</v>
      </c>
      <c r="I24" s="365" t="s">
        <v>578</v>
      </c>
    </row>
    <row r="25" spans="1:9" x14ac:dyDescent="0.2">
      <c r="A25" s="361" t="s">
        <v>579</v>
      </c>
      <c r="B25" s="256"/>
      <c r="C25" s="197"/>
      <c r="D25" s="505">
        <f>SUM(B25:C25)</f>
        <v>0</v>
      </c>
      <c r="E25" s="351"/>
      <c r="F25" s="351"/>
      <c r="G25" s="505">
        <f>SUM(E25:F25)</f>
        <v>0</v>
      </c>
      <c r="H25" s="505">
        <f>B25+E25</f>
        <v>0</v>
      </c>
      <c r="I25" s="504">
        <f>C25+F25</f>
        <v>0</v>
      </c>
    </row>
    <row r="26" spans="1:9" x14ac:dyDescent="0.2">
      <c r="A26" s="100" t="s">
        <v>580</v>
      </c>
      <c r="B26" s="256"/>
      <c r="C26" s="197"/>
      <c r="D26" s="505">
        <f t="shared" ref="D26:D31" si="0">SUM(B26:C26)</f>
        <v>0</v>
      </c>
      <c r="E26" s="351"/>
      <c r="F26" s="351"/>
      <c r="G26" s="505">
        <f t="shared" ref="G26:G31" si="1">SUM(E26:F26)</f>
        <v>0</v>
      </c>
      <c r="H26" s="505">
        <f t="shared" ref="H26:H32" si="2">B26+E26</f>
        <v>0</v>
      </c>
      <c r="I26" s="504">
        <f t="shared" ref="I26:I32" si="3">C26+F26</f>
        <v>0</v>
      </c>
    </row>
    <row r="27" spans="1:9" x14ac:dyDescent="0.2">
      <c r="A27" s="102" t="s">
        <v>202</v>
      </c>
      <c r="B27" s="256"/>
      <c r="C27" s="197"/>
      <c r="D27" s="505">
        <f t="shared" si="0"/>
        <v>0</v>
      </c>
      <c r="E27" s="351"/>
      <c r="F27" s="351"/>
      <c r="G27" s="505">
        <f t="shared" si="1"/>
        <v>0</v>
      </c>
      <c r="H27" s="505">
        <f t="shared" si="2"/>
        <v>0</v>
      </c>
      <c r="I27" s="504">
        <f t="shared" si="3"/>
        <v>0</v>
      </c>
    </row>
    <row r="28" spans="1:9" x14ac:dyDescent="0.2">
      <c r="A28" s="100" t="s">
        <v>581</v>
      </c>
      <c r="B28" s="256"/>
      <c r="C28" s="197"/>
      <c r="D28" s="505">
        <f t="shared" si="0"/>
        <v>0</v>
      </c>
      <c r="E28" s="351"/>
      <c r="F28" s="351"/>
      <c r="G28" s="505">
        <f t="shared" si="1"/>
        <v>0</v>
      </c>
      <c r="H28" s="505">
        <f t="shared" si="2"/>
        <v>0</v>
      </c>
      <c r="I28" s="504">
        <f t="shared" si="3"/>
        <v>0</v>
      </c>
    </row>
    <row r="29" spans="1:9" x14ac:dyDescent="0.2">
      <c r="A29" s="100" t="s">
        <v>582</v>
      </c>
      <c r="B29" s="256"/>
      <c r="C29" s="197"/>
      <c r="D29" s="505">
        <f t="shared" si="0"/>
        <v>0</v>
      </c>
      <c r="E29" s="351"/>
      <c r="F29" s="351"/>
      <c r="G29" s="505">
        <f t="shared" si="1"/>
        <v>0</v>
      </c>
      <c r="H29" s="505">
        <f t="shared" si="2"/>
        <v>0</v>
      </c>
      <c r="I29" s="504">
        <f t="shared" si="3"/>
        <v>0</v>
      </c>
    </row>
    <row r="30" spans="1:9" x14ac:dyDescent="0.2">
      <c r="A30" s="100" t="s">
        <v>203</v>
      </c>
      <c r="B30" s="256"/>
      <c r="C30" s="197"/>
      <c r="D30" s="505">
        <f t="shared" si="0"/>
        <v>0</v>
      </c>
      <c r="E30" s="351"/>
      <c r="F30" s="351"/>
      <c r="G30" s="505">
        <f t="shared" si="1"/>
        <v>0</v>
      </c>
      <c r="H30" s="505">
        <f t="shared" si="2"/>
        <v>0</v>
      </c>
      <c r="I30" s="504">
        <f t="shared" si="3"/>
        <v>0</v>
      </c>
    </row>
    <row r="31" spans="1:9" x14ac:dyDescent="0.2">
      <c r="A31" s="100"/>
      <c r="B31" s="256"/>
      <c r="C31" s="197"/>
      <c r="D31" s="505">
        <f t="shared" si="0"/>
        <v>0</v>
      </c>
      <c r="E31" s="351"/>
      <c r="F31" s="351"/>
      <c r="G31" s="505">
        <f t="shared" si="1"/>
        <v>0</v>
      </c>
      <c r="H31" s="505">
        <f t="shared" si="2"/>
        <v>0</v>
      </c>
      <c r="I31" s="504">
        <f t="shared" si="3"/>
        <v>0</v>
      </c>
    </row>
    <row r="32" spans="1:9" x14ac:dyDescent="0.2">
      <c r="A32" s="255" t="s">
        <v>27</v>
      </c>
      <c r="B32" s="504">
        <f>SUM(B25:B31)</f>
        <v>0</v>
      </c>
      <c r="C32" s="504">
        <f t="shared" ref="C32:D32" si="4">SUM(C25:C31)</f>
        <v>0</v>
      </c>
      <c r="D32" s="504">
        <f t="shared" si="4"/>
        <v>0</v>
      </c>
      <c r="E32" s="505">
        <f>SUM(E25:E31)</f>
        <v>0</v>
      </c>
      <c r="F32" s="505">
        <f t="shared" ref="F32:G32" si="5">SUM(F25:F31)</f>
        <v>0</v>
      </c>
      <c r="G32" s="505">
        <f t="shared" si="5"/>
        <v>0</v>
      </c>
      <c r="H32" s="505">
        <f t="shared" si="2"/>
        <v>0</v>
      </c>
      <c r="I32" s="504">
        <f t="shared" si="3"/>
        <v>0</v>
      </c>
    </row>
    <row r="33" spans="1:10" x14ac:dyDescent="0.2">
      <c r="A33" s="366" t="s">
        <v>629</v>
      </c>
    </row>
    <row r="36" spans="1:10" x14ac:dyDescent="0.2">
      <c r="A36" s="682" t="s">
        <v>624</v>
      </c>
      <c r="B36" s="683"/>
      <c r="C36" s="684"/>
      <c r="D36" s="682" t="s">
        <v>625</v>
      </c>
      <c r="E36" s="683"/>
      <c r="F36" s="683"/>
      <c r="G36" s="683"/>
      <c r="H36" s="683"/>
      <c r="I36" s="683"/>
      <c r="J36" s="684"/>
    </row>
    <row r="37" spans="1:10" x14ac:dyDescent="0.2">
      <c r="A37" s="393"/>
      <c r="B37" s="385"/>
      <c r="C37" s="342" t="s">
        <v>602</v>
      </c>
      <c r="D37" s="393"/>
      <c r="E37" s="380"/>
      <c r="F37" s="386"/>
      <c r="G37" s="386"/>
      <c r="H37" s="386"/>
      <c r="I37" s="386"/>
      <c r="J37" s="388"/>
    </row>
    <row r="38" spans="1:10" x14ac:dyDescent="0.2">
      <c r="A38" s="102"/>
      <c r="B38" s="348"/>
      <c r="C38" s="344" t="s">
        <v>603</v>
      </c>
      <c r="D38" s="102"/>
      <c r="E38" s="83"/>
      <c r="F38" s="342" t="s">
        <v>583</v>
      </c>
      <c r="G38" s="390" t="s">
        <v>584</v>
      </c>
      <c r="H38" s="342"/>
      <c r="I38" s="391" t="s">
        <v>600</v>
      </c>
      <c r="J38" s="95"/>
    </row>
    <row r="39" spans="1:10" x14ac:dyDescent="0.2">
      <c r="A39" s="349" t="s">
        <v>136</v>
      </c>
      <c r="B39" s="349" t="s">
        <v>268</v>
      </c>
      <c r="C39" s="109" t="s">
        <v>585</v>
      </c>
      <c r="D39" s="190" t="s">
        <v>136</v>
      </c>
      <c r="E39" s="350"/>
      <c r="F39" s="109" t="s">
        <v>586</v>
      </c>
      <c r="G39" s="389" t="s">
        <v>587</v>
      </c>
      <c r="H39" s="109" t="s">
        <v>588</v>
      </c>
      <c r="I39" s="392" t="s">
        <v>601</v>
      </c>
      <c r="J39" s="350" t="s">
        <v>589</v>
      </c>
    </row>
    <row r="40" spans="1:10" x14ac:dyDescent="0.2">
      <c r="A40" s="361" t="s">
        <v>198</v>
      </c>
      <c r="B40" s="256"/>
      <c r="C40" s="401"/>
      <c r="D40" s="100" t="s">
        <v>298</v>
      </c>
      <c r="E40" s="63"/>
      <c r="F40" s="135"/>
      <c r="G40" s="351"/>
      <c r="H40" s="135"/>
      <c r="I40" s="196"/>
      <c r="J40" s="506">
        <f>SUM(F40:I40)</f>
        <v>0</v>
      </c>
    </row>
    <row r="41" spans="1:10" x14ac:dyDescent="0.2">
      <c r="A41" s="361" t="s">
        <v>590</v>
      </c>
      <c r="B41" s="256"/>
      <c r="C41" s="401"/>
      <c r="D41" s="100" t="s">
        <v>300</v>
      </c>
      <c r="E41" s="63"/>
      <c r="F41" s="135"/>
      <c r="G41" s="351"/>
      <c r="H41" s="135"/>
      <c r="I41" s="196"/>
      <c r="J41" s="506">
        <f t="shared" ref="J41:J47" si="6">SUM(F41:I41)</f>
        <v>0</v>
      </c>
    </row>
    <row r="42" spans="1:10" x14ac:dyDescent="0.2">
      <c r="A42" s="361" t="s">
        <v>199</v>
      </c>
      <c r="B42" s="256"/>
      <c r="C42" s="401"/>
      <c r="D42" s="100" t="s">
        <v>299</v>
      </c>
      <c r="E42" s="63"/>
      <c r="F42" s="135"/>
      <c r="G42" s="351"/>
      <c r="H42" s="135"/>
      <c r="I42" s="196"/>
      <c r="J42" s="506">
        <f t="shared" si="6"/>
        <v>0</v>
      </c>
    </row>
    <row r="43" spans="1:10" x14ac:dyDescent="0.2">
      <c r="A43" s="361" t="s">
        <v>591</v>
      </c>
      <c r="B43" s="256"/>
      <c r="C43" s="401"/>
      <c r="D43" s="100" t="s">
        <v>592</v>
      </c>
      <c r="E43" s="63"/>
      <c r="F43" s="135"/>
      <c r="G43" s="351"/>
      <c r="H43" s="135"/>
      <c r="I43" s="196"/>
      <c r="J43" s="506">
        <f t="shared" si="6"/>
        <v>0</v>
      </c>
    </row>
    <row r="44" spans="1:10" x14ac:dyDescent="0.2">
      <c r="A44" s="361" t="s">
        <v>176</v>
      </c>
      <c r="B44" s="256"/>
      <c r="C44" s="401"/>
      <c r="D44" s="100" t="s">
        <v>593</v>
      </c>
      <c r="E44" s="63"/>
      <c r="F44" s="135"/>
      <c r="G44" s="351"/>
      <c r="H44" s="135"/>
      <c r="I44" s="196"/>
      <c r="J44" s="506">
        <f t="shared" si="6"/>
        <v>0</v>
      </c>
    </row>
    <row r="45" spans="1:10" x14ac:dyDescent="0.2">
      <c r="A45" s="361"/>
      <c r="B45" s="256"/>
      <c r="C45" s="401"/>
      <c r="D45" s="100" t="s">
        <v>203</v>
      </c>
      <c r="E45" s="63"/>
      <c r="F45" s="135"/>
      <c r="G45" s="351"/>
      <c r="H45" s="135"/>
      <c r="I45" s="196"/>
      <c r="J45" s="506">
        <f t="shared" si="6"/>
        <v>0</v>
      </c>
    </row>
    <row r="46" spans="1:10" x14ac:dyDescent="0.2">
      <c r="A46" s="361"/>
      <c r="B46" s="256"/>
      <c r="C46" s="401"/>
      <c r="D46" s="100"/>
      <c r="E46" s="63"/>
      <c r="F46" s="135"/>
      <c r="G46" s="351"/>
      <c r="H46" s="135"/>
      <c r="I46" s="196"/>
      <c r="J46" s="506">
        <f t="shared" si="6"/>
        <v>0</v>
      </c>
    </row>
    <row r="47" spans="1:10" x14ac:dyDescent="0.2">
      <c r="A47" s="361"/>
      <c r="B47" s="256"/>
      <c r="C47" s="401"/>
      <c r="D47" s="100"/>
      <c r="E47" s="63"/>
      <c r="F47" s="135"/>
      <c r="G47" s="351"/>
      <c r="H47" s="135"/>
      <c r="I47" s="196"/>
      <c r="J47" s="506">
        <f t="shared" si="6"/>
        <v>0</v>
      </c>
    </row>
    <row r="48" spans="1:10" x14ac:dyDescent="0.2">
      <c r="A48" s="361" t="s">
        <v>594</v>
      </c>
      <c r="B48" s="504">
        <f>SUM(B40:B47)</f>
        <v>0</v>
      </c>
      <c r="C48" s="504">
        <f t="shared" ref="C48" si="7">SUM(C40:C47)</f>
        <v>0</v>
      </c>
      <c r="D48" s="255" t="s">
        <v>595</v>
      </c>
      <c r="E48" s="356"/>
      <c r="F48" s="478">
        <f>SUM(F40:F47)</f>
        <v>0</v>
      </c>
      <c r="G48" s="478">
        <f t="shared" ref="G48:J48" si="8">SUM(G40:G47)</f>
        <v>0</v>
      </c>
      <c r="H48" s="478">
        <f t="shared" si="8"/>
        <v>0</v>
      </c>
      <c r="I48" s="478">
        <f t="shared" si="8"/>
        <v>0</v>
      </c>
      <c r="J48" s="478">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90"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8"/>
  <sheetViews>
    <sheetView topLeftCell="A6" zoomScaleNormal="100" workbookViewId="0">
      <selection activeCell="L1" sqref="L1"/>
    </sheetView>
  </sheetViews>
  <sheetFormatPr defaultRowHeight="12.75" x14ac:dyDescent="0.2"/>
  <cols>
    <col min="1" max="1" width="3.85546875" style="67" customWidth="1"/>
    <col min="2" max="4" width="9.140625" style="67"/>
    <col min="5" max="5" width="10.28515625" style="67" customWidth="1"/>
    <col min="6" max="6" width="12.7109375" style="67" customWidth="1"/>
    <col min="7" max="7" width="9.140625" style="67"/>
    <col min="8" max="8" width="12.28515625" style="67" bestFit="1" customWidth="1"/>
    <col min="9" max="9" width="11" style="67" customWidth="1"/>
    <col min="10" max="10" width="12.5703125" style="67" customWidth="1"/>
    <col min="11" max="11" width="11.28515625" style="67" customWidth="1"/>
    <col min="12" max="16384" width="9.140625" style="67"/>
  </cols>
  <sheetData>
    <row r="1" spans="1:11" ht="15.75" x14ac:dyDescent="0.25">
      <c r="A1" s="569" t="s">
        <v>626</v>
      </c>
      <c r="B1" s="569"/>
      <c r="C1" s="569"/>
      <c r="D1" s="569"/>
      <c r="E1" s="569"/>
      <c r="F1" s="569"/>
      <c r="G1" s="569"/>
      <c r="H1" s="569"/>
      <c r="I1" s="569"/>
      <c r="J1" s="569"/>
    </row>
    <row r="2" spans="1:11" ht="22.5" customHeight="1" x14ac:dyDescent="0.25">
      <c r="A2" s="695" t="s">
        <v>109</v>
      </c>
      <c r="B2" s="696"/>
      <c r="C2" s="696"/>
      <c r="D2" s="696"/>
      <c r="E2" s="696"/>
      <c r="F2" s="696"/>
      <c r="G2" s="696"/>
      <c r="H2" s="696"/>
      <c r="I2" s="696"/>
      <c r="J2" s="696"/>
      <c r="K2" s="75"/>
    </row>
    <row r="3" spans="1:11" ht="15.75" x14ac:dyDescent="0.25">
      <c r="A3" s="569" t="s">
        <v>67</v>
      </c>
      <c r="B3" s="569"/>
      <c r="C3" s="569"/>
      <c r="D3" s="569"/>
      <c r="E3" s="569"/>
      <c r="F3" s="569"/>
      <c r="G3" s="569"/>
      <c r="H3" s="569"/>
      <c r="I3" s="569"/>
      <c r="J3" s="569"/>
      <c r="K3" s="75"/>
    </row>
    <row r="5" spans="1:11" ht="36" customHeight="1" x14ac:dyDescent="0.2">
      <c r="A5" s="698" t="s">
        <v>311</v>
      </c>
      <c r="B5" s="698"/>
      <c r="C5" s="698"/>
      <c r="D5" s="698"/>
      <c r="E5" s="698"/>
      <c r="F5" s="698"/>
      <c r="G5" s="698"/>
      <c r="H5" s="698"/>
      <c r="I5" s="698"/>
      <c r="J5" s="698"/>
      <c r="K5" s="76"/>
    </row>
    <row r="7" spans="1:11" x14ac:dyDescent="0.2">
      <c r="A7" s="77" t="s">
        <v>220</v>
      </c>
      <c r="B7" s="67" t="s">
        <v>254</v>
      </c>
      <c r="G7" s="697"/>
      <c r="H7" s="697"/>
      <c r="I7" s="697"/>
      <c r="J7" s="697"/>
    </row>
    <row r="8" spans="1:11" x14ac:dyDescent="0.2">
      <c r="A8" s="78"/>
      <c r="I8" s="9" t="s">
        <v>240</v>
      </c>
    </row>
    <row r="9" spans="1:11" x14ac:dyDescent="0.2">
      <c r="A9" s="78"/>
      <c r="B9" s="67" t="s">
        <v>238</v>
      </c>
      <c r="C9" s="31"/>
      <c r="D9" s="564"/>
      <c r="E9" s="564"/>
      <c r="F9" s="564"/>
      <c r="G9" s="564"/>
      <c r="H9" s="564"/>
      <c r="I9" s="564"/>
      <c r="J9" s="564"/>
    </row>
    <row r="10" spans="1:11" x14ac:dyDescent="0.2">
      <c r="A10" s="78"/>
      <c r="B10" s="67" t="s">
        <v>239</v>
      </c>
      <c r="C10" s="31"/>
      <c r="D10" s="564"/>
      <c r="E10" s="564"/>
      <c r="F10" s="564"/>
      <c r="G10" s="564"/>
      <c r="H10" s="564"/>
      <c r="I10" s="564"/>
      <c r="J10" s="564"/>
    </row>
    <row r="11" spans="1:11" x14ac:dyDescent="0.2">
      <c r="A11" s="78"/>
      <c r="B11" s="67" t="s">
        <v>196</v>
      </c>
      <c r="D11" s="564"/>
      <c r="E11" s="564"/>
      <c r="F11" s="564"/>
      <c r="G11" s="564"/>
      <c r="H11" s="564"/>
      <c r="I11" s="564"/>
      <c r="J11" s="564"/>
    </row>
    <row r="12" spans="1:11" x14ac:dyDescent="0.2">
      <c r="A12" s="78"/>
      <c r="B12" s="67" t="s">
        <v>12</v>
      </c>
      <c r="D12" s="564"/>
      <c r="E12" s="564"/>
      <c r="F12" s="564"/>
      <c r="G12" s="564"/>
      <c r="H12" s="564"/>
      <c r="I12" s="564"/>
      <c r="J12" s="564"/>
    </row>
    <row r="13" spans="1:11" x14ac:dyDescent="0.2">
      <c r="A13" s="78"/>
      <c r="B13" s="67" t="s">
        <v>197</v>
      </c>
      <c r="D13" s="699"/>
      <c r="E13" s="699"/>
      <c r="F13" s="699"/>
      <c r="G13" s="699"/>
      <c r="H13" s="699"/>
      <c r="I13" s="699"/>
      <c r="J13" s="699"/>
    </row>
    <row r="14" spans="1:11" x14ac:dyDescent="0.2">
      <c r="A14" s="78"/>
    </row>
    <row r="15" spans="1:11" x14ac:dyDescent="0.2">
      <c r="A15" s="77" t="s">
        <v>223</v>
      </c>
      <c r="B15" s="67" t="s">
        <v>255</v>
      </c>
    </row>
    <row r="16" spans="1:11" x14ac:dyDescent="0.2">
      <c r="A16" s="77"/>
    </row>
    <row r="17" spans="1:10" ht="51.75" thickBot="1" x14ac:dyDescent="0.25">
      <c r="A17" s="77"/>
      <c r="B17" s="79" t="s">
        <v>257</v>
      </c>
      <c r="C17" s="700">
        <f>'B-1'!H14+'B-1'!H29</f>
        <v>0</v>
      </c>
      <c r="D17" s="700"/>
      <c r="E17" s="700"/>
      <c r="F17" s="68"/>
      <c r="H17" s="29" t="s">
        <v>114</v>
      </c>
      <c r="I17" s="30" t="s">
        <v>115</v>
      </c>
      <c r="J17" s="30" t="s">
        <v>116</v>
      </c>
    </row>
    <row r="18" spans="1:10" ht="24.75" customHeight="1" x14ac:dyDescent="0.2">
      <c r="A18" s="77"/>
      <c r="B18" s="79"/>
      <c r="C18" s="111"/>
      <c r="D18" s="111"/>
      <c r="E18" s="111"/>
      <c r="F18" s="68"/>
      <c r="H18" s="80" t="s">
        <v>369</v>
      </c>
      <c r="I18" s="519"/>
      <c r="J18" s="520"/>
    </row>
    <row r="19" spans="1:10" x14ac:dyDescent="0.2">
      <c r="A19" s="77"/>
      <c r="H19" s="80" t="s">
        <v>117</v>
      </c>
      <c r="I19" s="203"/>
      <c r="J19" s="257"/>
    </row>
    <row r="20" spans="1:10" x14ac:dyDescent="0.2">
      <c r="A20" s="77"/>
      <c r="H20" s="80" t="s">
        <v>118</v>
      </c>
      <c r="I20" s="203"/>
      <c r="J20" s="257"/>
    </row>
    <row r="21" spans="1:10" x14ac:dyDescent="0.2">
      <c r="A21" s="77"/>
      <c r="H21" s="80" t="s">
        <v>119</v>
      </c>
      <c r="I21" s="203"/>
      <c r="J21" s="257"/>
    </row>
    <row r="22" spans="1:10" x14ac:dyDescent="0.2">
      <c r="A22" s="77"/>
      <c r="H22" s="80" t="s">
        <v>120</v>
      </c>
      <c r="I22" s="203"/>
      <c r="J22" s="257"/>
    </row>
    <row r="23" spans="1:10" x14ac:dyDescent="0.2">
      <c r="A23" s="77"/>
      <c r="H23" s="80" t="s">
        <v>121</v>
      </c>
      <c r="I23" s="203"/>
      <c r="J23" s="257"/>
    </row>
    <row r="24" spans="1:10" x14ac:dyDescent="0.2">
      <c r="A24" s="77"/>
      <c r="H24" s="80" t="s">
        <v>122</v>
      </c>
      <c r="I24" s="203"/>
      <c r="J24" s="257"/>
    </row>
    <row r="25" spans="1:10" x14ac:dyDescent="0.2">
      <c r="A25" s="77"/>
      <c r="H25" s="80" t="s">
        <v>123</v>
      </c>
      <c r="I25" s="203"/>
      <c r="J25" s="257"/>
    </row>
    <row r="26" spans="1:10" ht="47.25" customHeight="1" x14ac:dyDescent="0.2">
      <c r="A26" s="77"/>
      <c r="H26" s="82" t="s">
        <v>124</v>
      </c>
      <c r="I26" s="258"/>
      <c r="J26" s="259"/>
    </row>
    <row r="27" spans="1:10" x14ac:dyDescent="0.2">
      <c r="A27" s="77"/>
      <c r="H27" s="80"/>
      <c r="I27" s="260"/>
      <c r="J27" s="259"/>
    </row>
    <row r="28" spans="1:10" x14ac:dyDescent="0.2">
      <c r="A28" s="77"/>
      <c r="H28" s="28" t="s">
        <v>48</v>
      </c>
      <c r="I28" s="478">
        <f>SUM(I18:I26)</f>
        <v>0</v>
      </c>
      <c r="J28" s="81"/>
    </row>
    <row r="29" spans="1:10" x14ac:dyDescent="0.2">
      <c r="A29" s="77"/>
    </row>
    <row r="30" spans="1:10" x14ac:dyDescent="0.2">
      <c r="A30" s="77" t="s">
        <v>226</v>
      </c>
      <c r="B30" s="67" t="s">
        <v>125</v>
      </c>
    </row>
    <row r="31" spans="1:10" x14ac:dyDescent="0.2">
      <c r="A31" s="77"/>
    </row>
    <row r="32" spans="1:10" x14ac:dyDescent="0.2">
      <c r="A32" s="77"/>
      <c r="C32" s="67" t="s">
        <v>256</v>
      </c>
      <c r="I32" s="79" t="s">
        <v>257</v>
      </c>
      <c r="J32" s="261"/>
    </row>
    <row r="33" spans="1:11" x14ac:dyDescent="0.2">
      <c r="A33" s="77"/>
      <c r="C33" s="67" t="s">
        <v>689</v>
      </c>
      <c r="J33" s="181"/>
    </row>
    <row r="34" spans="1:11" x14ac:dyDescent="0.2">
      <c r="A34" s="77"/>
      <c r="C34" s="67" t="s">
        <v>694</v>
      </c>
      <c r="J34" s="181"/>
    </row>
    <row r="35" spans="1:11" x14ac:dyDescent="0.2">
      <c r="A35" s="77"/>
      <c r="C35" s="67" t="s">
        <v>690</v>
      </c>
      <c r="J35" s="181"/>
    </row>
    <row r="36" spans="1:11" x14ac:dyDescent="0.2">
      <c r="A36" s="77"/>
      <c r="C36" s="67" t="s">
        <v>691</v>
      </c>
      <c r="J36" s="181"/>
    </row>
    <row r="37" spans="1:11" x14ac:dyDescent="0.2">
      <c r="A37" s="77"/>
      <c r="C37" s="67" t="s">
        <v>692</v>
      </c>
      <c r="J37" s="181"/>
    </row>
    <row r="38" spans="1:11" x14ac:dyDescent="0.2">
      <c r="A38" s="77"/>
      <c r="C38" s="67" t="s">
        <v>693</v>
      </c>
      <c r="J38" s="261"/>
    </row>
    <row r="39" spans="1:11" ht="13.5" thickBot="1" x14ac:dyDescent="0.25">
      <c r="A39" s="77"/>
      <c r="C39" s="67" t="s">
        <v>259</v>
      </c>
      <c r="I39" s="254" t="s">
        <v>257</v>
      </c>
      <c r="J39" s="546">
        <f>SUM(J32:J38)</f>
        <v>0</v>
      </c>
    </row>
    <row r="40" spans="1:11" ht="13.5" thickTop="1" x14ac:dyDescent="0.2">
      <c r="A40" s="77"/>
      <c r="J40" s="68"/>
    </row>
    <row r="41" spans="1:11" x14ac:dyDescent="0.2">
      <c r="A41" s="85" t="s">
        <v>227</v>
      </c>
      <c r="B41" s="67" t="s">
        <v>696</v>
      </c>
    </row>
    <row r="42" spans="1:11" x14ac:dyDescent="0.2">
      <c r="B42" s="262"/>
      <c r="C42" s="262"/>
      <c r="D42" s="262"/>
      <c r="E42" s="262"/>
      <c r="F42" s="262"/>
      <c r="G42" s="262"/>
      <c r="H42" s="262"/>
      <c r="I42" s="262"/>
      <c r="J42" s="262"/>
    </row>
    <row r="43" spans="1:11" x14ac:dyDescent="0.2">
      <c r="B43" s="600"/>
      <c r="C43" s="600"/>
      <c r="D43" s="600"/>
      <c r="E43" s="600"/>
      <c r="F43" s="600"/>
      <c r="G43" s="600"/>
      <c r="H43" s="600"/>
      <c r="I43" s="600"/>
      <c r="J43" s="600"/>
    </row>
    <row r="44" spans="1:11" x14ac:dyDescent="0.2">
      <c r="B44" s="600"/>
      <c r="C44" s="600"/>
      <c r="D44" s="600"/>
      <c r="E44" s="600"/>
      <c r="F44" s="600"/>
      <c r="G44" s="600"/>
      <c r="H44" s="600"/>
      <c r="I44" s="600"/>
      <c r="J44" s="600"/>
    </row>
    <row r="45" spans="1:11" x14ac:dyDescent="0.2">
      <c r="B45" s="600"/>
      <c r="C45" s="600"/>
      <c r="D45" s="600"/>
      <c r="E45" s="600"/>
      <c r="F45" s="600"/>
      <c r="G45" s="600"/>
      <c r="H45" s="600"/>
      <c r="I45" s="600"/>
      <c r="J45" s="600"/>
    </row>
    <row r="46" spans="1:11" x14ac:dyDescent="0.2">
      <c r="B46" s="600"/>
      <c r="C46" s="600"/>
      <c r="D46" s="600"/>
      <c r="E46" s="600"/>
      <c r="F46" s="600"/>
      <c r="G46" s="600"/>
      <c r="H46" s="600"/>
      <c r="I46" s="600"/>
      <c r="J46" s="600"/>
    </row>
    <row r="48" spans="1:11" ht="15" x14ac:dyDescent="0.2">
      <c r="A48" s="77" t="s">
        <v>228</v>
      </c>
      <c r="B48" s="67" t="s">
        <v>695</v>
      </c>
      <c r="E48" s="282" t="s">
        <v>257</v>
      </c>
      <c r="F48" s="261"/>
      <c r="G48" s="545"/>
      <c r="H48" s="545"/>
      <c r="I48" s="1"/>
      <c r="J48" s="1"/>
      <c r="K48" s="1"/>
    </row>
  </sheetData>
  <sheetProtection sheet="1" objects="1" scenarios="1"/>
  <mergeCells count="15">
    <mergeCell ref="B46:J46"/>
    <mergeCell ref="D10:J10"/>
    <mergeCell ref="D11:J11"/>
    <mergeCell ref="D12:J12"/>
    <mergeCell ref="D13:J13"/>
    <mergeCell ref="C17:E17"/>
    <mergeCell ref="B43:J43"/>
    <mergeCell ref="B44:J44"/>
    <mergeCell ref="B45:J45"/>
    <mergeCell ref="A1:J1"/>
    <mergeCell ref="A2:J2"/>
    <mergeCell ref="G7:J7"/>
    <mergeCell ref="D9:J9"/>
    <mergeCell ref="A3:J3"/>
    <mergeCell ref="A5:J5"/>
  </mergeCells>
  <phoneticPr fontId="11" type="noConversion"/>
  <printOptions horizontalCentered="1"/>
  <pageMargins left="0.5" right="0.5" top="0.5" bottom="0.75" header="0.5" footer="0.5"/>
  <pageSetup scale="97"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53"/>
  <sheetViews>
    <sheetView zoomScaleNormal="100" workbookViewId="0">
      <selection activeCell="E12" sqref="E12:I12"/>
    </sheetView>
  </sheetViews>
  <sheetFormatPr defaultRowHeight="12.75" x14ac:dyDescent="0.2"/>
  <cols>
    <col min="1" max="1" width="3.28515625" style="67" customWidth="1"/>
    <col min="2" max="2" width="4" style="67" customWidth="1"/>
    <col min="3" max="4" width="9.140625" style="67"/>
    <col min="5" max="7" width="11.42578125" style="67" customWidth="1"/>
    <col min="8" max="8" width="11.7109375" style="67" customWidth="1"/>
    <col min="9" max="9" width="14.28515625" style="67" customWidth="1"/>
    <col min="10" max="16384" width="9.140625" style="67"/>
  </cols>
  <sheetData>
    <row r="1" spans="1:11" x14ac:dyDescent="0.2">
      <c r="A1" s="703" t="s">
        <v>627</v>
      </c>
      <c r="B1" s="703"/>
      <c r="C1" s="703"/>
      <c r="D1" s="703"/>
      <c r="E1" s="703"/>
      <c r="F1" s="703"/>
      <c r="G1" s="703"/>
      <c r="H1" s="703"/>
      <c r="I1" s="703"/>
    </row>
    <row r="2" spans="1:11" ht="12.75" customHeight="1" x14ac:dyDescent="0.2">
      <c r="A2" s="704" t="s">
        <v>596</v>
      </c>
      <c r="B2" s="704"/>
      <c r="C2" s="704"/>
      <c r="D2" s="704"/>
      <c r="E2" s="704"/>
      <c r="F2" s="704"/>
      <c r="G2" s="704"/>
      <c r="H2" s="704"/>
      <c r="I2" s="704"/>
      <c r="J2" s="68"/>
      <c r="K2" s="68"/>
    </row>
    <row r="3" spans="1:11" x14ac:dyDescent="0.2">
      <c r="A3" s="68"/>
      <c r="B3" s="68"/>
      <c r="C3" s="68"/>
      <c r="D3" s="68"/>
      <c r="E3" s="68"/>
      <c r="F3" s="68"/>
      <c r="G3" s="68"/>
      <c r="H3" s="68"/>
      <c r="I3" s="68"/>
      <c r="J3" s="68"/>
      <c r="K3" s="68"/>
    </row>
    <row r="4" spans="1:11" x14ac:dyDescent="0.2">
      <c r="A4" s="405" t="s">
        <v>714</v>
      </c>
      <c r="B4" s="334"/>
      <c r="C4" s="334"/>
      <c r="D4" s="334"/>
      <c r="E4" s="334"/>
      <c r="F4" s="334"/>
      <c r="G4" s="334"/>
      <c r="H4" s="334"/>
      <c r="I4" s="405"/>
      <c r="J4" s="68"/>
      <c r="K4" s="68"/>
    </row>
    <row r="5" spans="1:11" x14ac:dyDescent="0.2">
      <c r="A5" s="405" t="s">
        <v>597</v>
      </c>
      <c r="B5" s="334"/>
      <c r="C5" s="334"/>
      <c r="D5" s="334"/>
      <c r="E5" s="334"/>
      <c r="F5" s="334"/>
      <c r="G5" s="334"/>
      <c r="H5" s="334"/>
      <c r="I5" s="405"/>
      <c r="J5" s="68"/>
      <c r="K5" s="68"/>
    </row>
    <row r="6" spans="1:11" x14ac:dyDescent="0.2">
      <c r="A6" s="68"/>
      <c r="B6" s="68"/>
      <c r="C6" s="68"/>
      <c r="D6" s="68"/>
      <c r="E6" s="68"/>
      <c r="F6" s="68"/>
      <c r="G6" s="68"/>
      <c r="H6" s="68"/>
      <c r="I6" s="68"/>
      <c r="J6" s="68"/>
      <c r="K6" s="68"/>
    </row>
    <row r="7" spans="1:11" x14ac:dyDescent="0.2">
      <c r="A7" s="423" t="s">
        <v>220</v>
      </c>
      <c r="B7" s="68" t="s">
        <v>301</v>
      </c>
      <c r="C7" s="68"/>
      <c r="D7" s="68"/>
      <c r="E7" s="68"/>
      <c r="F7" s="68"/>
      <c r="G7" s="68"/>
      <c r="H7" s="68"/>
      <c r="I7" s="68"/>
      <c r="J7" s="68"/>
      <c r="K7" s="68"/>
    </row>
    <row r="8" spans="1:11" x14ac:dyDescent="0.2">
      <c r="A8" s="68"/>
      <c r="B8" s="68"/>
      <c r="C8" s="68"/>
      <c r="D8" s="68"/>
      <c r="E8" s="68"/>
      <c r="F8" s="68"/>
      <c r="G8" s="68"/>
      <c r="H8" s="68"/>
      <c r="I8" s="68"/>
      <c r="J8" s="68"/>
      <c r="K8" s="68"/>
    </row>
    <row r="9" spans="1:11" x14ac:dyDescent="0.2">
      <c r="A9" s="68"/>
      <c r="B9" s="68" t="s">
        <v>11</v>
      </c>
      <c r="C9" s="68"/>
      <c r="D9" s="68"/>
      <c r="E9" s="564"/>
      <c r="F9" s="564"/>
      <c r="G9" s="564"/>
      <c r="H9" s="564"/>
      <c r="I9" s="564"/>
      <c r="J9" s="68"/>
      <c r="K9" s="68"/>
    </row>
    <row r="10" spans="1:11" x14ac:dyDescent="0.2">
      <c r="A10" s="68"/>
      <c r="B10" s="68" t="s">
        <v>239</v>
      </c>
      <c r="C10" s="68"/>
      <c r="D10" s="68"/>
      <c r="E10" s="564"/>
      <c r="F10" s="564"/>
      <c r="G10" s="564"/>
      <c r="H10" s="564"/>
      <c r="I10" s="564"/>
      <c r="J10" s="68"/>
      <c r="K10" s="68"/>
    </row>
    <row r="11" spans="1:11" x14ac:dyDescent="0.2">
      <c r="A11" s="68"/>
      <c r="B11" s="68" t="s">
        <v>12</v>
      </c>
      <c r="C11" s="68"/>
      <c r="D11" s="68"/>
      <c r="E11" s="564"/>
      <c r="F11" s="564"/>
      <c r="G11" s="564"/>
      <c r="H11" s="564"/>
      <c r="I11" s="564"/>
      <c r="J11" s="68"/>
      <c r="K11" s="68"/>
    </row>
    <row r="12" spans="1:11" x14ac:dyDescent="0.2">
      <c r="A12" s="68"/>
      <c r="B12" s="68" t="s">
        <v>13</v>
      </c>
      <c r="C12" s="68"/>
      <c r="D12" s="68"/>
      <c r="E12" s="564"/>
      <c r="F12" s="564"/>
      <c r="G12" s="564"/>
      <c r="H12" s="564"/>
      <c r="I12" s="564"/>
      <c r="J12" s="68"/>
      <c r="K12" s="68"/>
    </row>
    <row r="13" spans="1:11" x14ac:dyDescent="0.2">
      <c r="A13" s="68"/>
      <c r="B13" s="68"/>
      <c r="C13" s="68"/>
      <c r="D13" s="68"/>
      <c r="E13" s="68"/>
      <c r="F13" s="68"/>
      <c r="G13" s="68"/>
      <c r="H13" s="68"/>
      <c r="I13" s="68"/>
      <c r="J13" s="68"/>
      <c r="K13" s="68"/>
    </row>
    <row r="14" spans="1:11" x14ac:dyDescent="0.2">
      <c r="A14" s="423" t="s">
        <v>223</v>
      </c>
      <c r="B14" s="68" t="s">
        <v>302</v>
      </c>
      <c r="C14" s="68"/>
      <c r="D14" s="68"/>
      <c r="E14" s="68"/>
      <c r="F14" s="68"/>
      <c r="G14" s="68"/>
      <c r="H14" s="68"/>
      <c r="I14" s="68"/>
      <c r="J14" s="68"/>
      <c r="K14" s="68"/>
    </row>
    <row r="15" spans="1:11" x14ac:dyDescent="0.2">
      <c r="A15" s="68"/>
      <c r="B15" s="68"/>
      <c r="C15" s="68"/>
      <c r="D15" s="68"/>
      <c r="E15" s="68"/>
      <c r="F15" s="68"/>
      <c r="G15" s="68"/>
      <c r="H15" s="68"/>
      <c r="I15" s="68"/>
      <c r="J15" s="68"/>
      <c r="K15" s="68"/>
    </row>
    <row r="16" spans="1:11" x14ac:dyDescent="0.2">
      <c r="A16" s="68"/>
      <c r="B16" s="297" t="s">
        <v>598</v>
      </c>
      <c r="C16" s="297" t="s">
        <v>553</v>
      </c>
      <c r="D16" s="68"/>
      <c r="E16" s="68"/>
      <c r="F16" s="68"/>
      <c r="G16" s="68"/>
      <c r="H16" s="68"/>
      <c r="I16" s="68"/>
      <c r="J16" s="68"/>
      <c r="K16" s="68"/>
    </row>
    <row r="17" spans="1:11" x14ac:dyDescent="0.2">
      <c r="A17" s="68"/>
      <c r="B17" s="297"/>
      <c r="C17" s="68"/>
      <c r="D17" s="68"/>
      <c r="E17" s="68"/>
      <c r="F17" s="68"/>
      <c r="G17" s="68"/>
      <c r="H17" s="68"/>
      <c r="I17" s="68"/>
      <c r="J17" s="68"/>
      <c r="K17" s="68"/>
    </row>
    <row r="18" spans="1:11" ht="13.5" thickBot="1" x14ac:dyDescent="0.25">
      <c r="A18" s="68"/>
      <c r="B18" s="68"/>
      <c r="C18" s="368" t="s">
        <v>14</v>
      </c>
      <c r="D18" s="73"/>
      <c r="E18" s="24"/>
      <c r="F18" s="24"/>
      <c r="G18" s="24"/>
      <c r="H18" s="68"/>
      <c r="I18" s="24" t="s">
        <v>15</v>
      </c>
      <c r="J18" s="68"/>
      <c r="K18" s="68"/>
    </row>
    <row r="19" spans="1:11" x14ac:dyDescent="0.2">
      <c r="A19" s="68"/>
      <c r="B19" s="68"/>
      <c r="C19" s="402"/>
      <c r="D19" s="403"/>
      <c r="E19" s="404"/>
      <c r="F19" s="404"/>
      <c r="G19" s="404"/>
      <c r="H19" s="68"/>
      <c r="I19" s="421"/>
      <c r="J19" s="68"/>
      <c r="K19" s="68"/>
    </row>
    <row r="20" spans="1:11" x14ac:dyDescent="0.2">
      <c r="A20" s="68"/>
      <c r="B20" s="68"/>
      <c r="C20" s="564"/>
      <c r="D20" s="564"/>
      <c r="E20" s="564"/>
      <c r="F20" s="564"/>
      <c r="G20" s="564"/>
      <c r="H20" s="111" t="s">
        <v>257</v>
      </c>
      <c r="I20" s="270"/>
      <c r="J20" s="68"/>
      <c r="K20" s="68"/>
    </row>
    <row r="21" spans="1:11" x14ac:dyDescent="0.2">
      <c r="A21" s="68"/>
      <c r="B21" s="68"/>
      <c r="C21" s="564"/>
      <c r="D21" s="564"/>
      <c r="E21" s="564"/>
      <c r="F21" s="564"/>
      <c r="G21" s="564"/>
      <c r="H21" s="111" t="s">
        <v>257</v>
      </c>
      <c r="I21" s="270"/>
      <c r="J21" s="68"/>
      <c r="K21" s="68"/>
    </row>
    <row r="22" spans="1:11" x14ac:dyDescent="0.2">
      <c r="A22" s="68"/>
      <c r="B22" s="68"/>
      <c r="C22" s="564"/>
      <c r="D22" s="564"/>
      <c r="E22" s="564"/>
      <c r="F22" s="564"/>
      <c r="G22" s="564"/>
      <c r="H22" s="111" t="s">
        <v>257</v>
      </c>
      <c r="I22" s="270"/>
      <c r="J22" s="68"/>
      <c r="K22" s="68"/>
    </row>
    <row r="23" spans="1:11" x14ac:dyDescent="0.2">
      <c r="A23" s="68"/>
      <c r="B23" s="68"/>
      <c r="C23" s="564"/>
      <c r="D23" s="564"/>
      <c r="E23" s="564"/>
      <c r="F23" s="564"/>
      <c r="G23" s="564"/>
      <c r="H23" s="111" t="s">
        <v>257</v>
      </c>
      <c r="I23" s="270"/>
      <c r="J23" s="68"/>
      <c r="K23" s="68"/>
    </row>
    <row r="24" spans="1:11" x14ac:dyDescent="0.2">
      <c r="A24" s="68"/>
      <c r="B24" s="68"/>
      <c r="C24" s="564"/>
      <c r="D24" s="564"/>
      <c r="E24" s="564"/>
      <c r="F24" s="564"/>
      <c r="G24" s="564"/>
      <c r="H24" s="111" t="s">
        <v>257</v>
      </c>
      <c r="I24" s="270"/>
      <c r="J24" s="68"/>
      <c r="K24" s="68"/>
    </row>
    <row r="25" spans="1:11" x14ac:dyDescent="0.2">
      <c r="A25" s="68"/>
      <c r="B25" s="68"/>
      <c r="C25" s="68"/>
      <c r="D25" s="68"/>
      <c r="E25" s="68"/>
      <c r="F25" s="68"/>
      <c r="G25" s="68"/>
      <c r="H25" s="68"/>
      <c r="I25" s="68"/>
      <c r="J25" s="68"/>
      <c r="K25" s="68"/>
    </row>
    <row r="26" spans="1:11" x14ac:dyDescent="0.2">
      <c r="A26" s="68"/>
      <c r="B26" s="297" t="s">
        <v>599</v>
      </c>
      <c r="C26" s="297" t="s">
        <v>552</v>
      </c>
      <c r="D26" s="68"/>
      <c r="E26" s="68"/>
      <c r="F26" s="68"/>
      <c r="G26" s="68"/>
      <c r="H26" s="68"/>
      <c r="I26" s="68"/>
      <c r="J26" s="68"/>
      <c r="K26" s="68"/>
    </row>
    <row r="27" spans="1:11" x14ac:dyDescent="0.2">
      <c r="A27" s="68"/>
      <c r="B27" s="297"/>
      <c r="C27" s="68"/>
      <c r="D27" s="68"/>
      <c r="E27" s="68"/>
      <c r="F27" s="68"/>
      <c r="G27" s="68"/>
      <c r="H27" s="68"/>
      <c r="I27" s="68"/>
      <c r="J27" s="68"/>
      <c r="K27" s="68"/>
    </row>
    <row r="28" spans="1:11" ht="13.5" thickBot="1" x14ac:dyDescent="0.25">
      <c r="A28" s="68"/>
      <c r="B28" s="68"/>
      <c r="C28" s="368" t="s">
        <v>14</v>
      </c>
      <c r="D28" s="73"/>
      <c r="E28" s="24"/>
      <c r="F28" s="24"/>
      <c r="G28" s="24"/>
      <c r="H28" s="68"/>
      <c r="I28" s="24" t="s">
        <v>15</v>
      </c>
      <c r="J28" s="68"/>
      <c r="K28" s="68"/>
    </row>
    <row r="29" spans="1:11" x14ac:dyDescent="0.2">
      <c r="A29" s="68"/>
      <c r="B29" s="68"/>
      <c r="C29" s="402"/>
      <c r="D29" s="403"/>
      <c r="E29" s="404"/>
      <c r="F29" s="404"/>
      <c r="G29" s="404"/>
      <c r="H29" s="68"/>
      <c r="I29" s="421"/>
      <c r="J29" s="68"/>
      <c r="K29" s="68"/>
    </row>
    <row r="30" spans="1:11" x14ac:dyDescent="0.2">
      <c r="A30" s="68"/>
      <c r="B30" s="68"/>
      <c r="C30" s="564"/>
      <c r="D30" s="564"/>
      <c r="E30" s="564"/>
      <c r="F30" s="564"/>
      <c r="G30" s="564"/>
      <c r="H30" s="111" t="s">
        <v>257</v>
      </c>
      <c r="I30" s="270"/>
      <c r="J30" s="68"/>
      <c r="K30" s="68"/>
    </row>
    <row r="31" spans="1:11" x14ac:dyDescent="0.2">
      <c r="A31" s="68"/>
      <c r="B31" s="68"/>
      <c r="C31" s="564"/>
      <c r="D31" s="564"/>
      <c r="E31" s="564"/>
      <c r="F31" s="564"/>
      <c r="G31" s="564"/>
      <c r="H31" s="111" t="s">
        <v>257</v>
      </c>
      <c r="I31" s="270"/>
      <c r="J31" s="68"/>
      <c r="K31" s="68"/>
    </row>
    <row r="32" spans="1:11" x14ac:dyDescent="0.2">
      <c r="A32" s="68"/>
      <c r="B32" s="68"/>
      <c r="C32" s="564"/>
      <c r="D32" s="564"/>
      <c r="E32" s="564"/>
      <c r="F32" s="564"/>
      <c r="G32" s="564"/>
      <c r="H32" s="111" t="s">
        <v>257</v>
      </c>
      <c r="I32" s="270"/>
      <c r="J32" s="68"/>
      <c r="K32" s="68"/>
    </row>
    <row r="33" spans="1:11" x14ac:dyDescent="0.2">
      <c r="A33" s="68"/>
      <c r="B33" s="68"/>
      <c r="C33" s="564"/>
      <c r="D33" s="564"/>
      <c r="E33" s="564"/>
      <c r="F33" s="564"/>
      <c r="G33" s="564"/>
      <c r="H33" s="111" t="s">
        <v>257</v>
      </c>
      <c r="I33" s="270"/>
      <c r="J33" s="68"/>
      <c r="K33" s="68"/>
    </row>
    <row r="34" spans="1:11" x14ac:dyDescent="0.2">
      <c r="A34" s="68"/>
      <c r="B34" s="68"/>
      <c r="C34" s="564"/>
      <c r="D34" s="564"/>
      <c r="E34" s="564"/>
      <c r="F34" s="564"/>
      <c r="G34" s="564"/>
      <c r="H34" s="111" t="s">
        <v>257</v>
      </c>
      <c r="I34" s="270"/>
      <c r="J34" s="68"/>
      <c r="K34" s="68"/>
    </row>
    <row r="35" spans="1:11" x14ac:dyDescent="0.2">
      <c r="A35" s="68"/>
      <c r="B35" s="68"/>
      <c r="C35" s="68"/>
      <c r="D35" s="68"/>
      <c r="E35" s="68"/>
      <c r="F35" s="68"/>
      <c r="G35" s="68"/>
      <c r="H35" s="68"/>
      <c r="I35" s="68"/>
      <c r="J35" s="68"/>
      <c r="K35" s="68"/>
    </row>
    <row r="36" spans="1:11" x14ac:dyDescent="0.2">
      <c r="A36" s="424" t="s">
        <v>226</v>
      </c>
      <c r="B36" s="68" t="s">
        <v>125</v>
      </c>
      <c r="C36" s="68"/>
      <c r="D36" s="68"/>
      <c r="E36" s="68"/>
      <c r="F36" s="68"/>
      <c r="G36" s="68"/>
      <c r="H36" s="68"/>
      <c r="I36" s="68"/>
      <c r="J36" s="68"/>
      <c r="K36" s="68"/>
    </row>
    <row r="37" spans="1:11" ht="13.5" thickBot="1" x14ac:dyDescent="0.25">
      <c r="A37" s="424"/>
      <c r="B37" s="68"/>
      <c r="C37" s="68"/>
      <c r="D37" s="68"/>
      <c r="E37" s="68"/>
      <c r="F37" s="68"/>
      <c r="G37" s="68"/>
      <c r="H37" s="68"/>
      <c r="I37" s="24" t="s">
        <v>15</v>
      </c>
      <c r="J37" s="68"/>
      <c r="K37" s="68"/>
    </row>
    <row r="38" spans="1:11" x14ac:dyDescent="0.2">
      <c r="A38" s="424"/>
      <c r="B38" s="68"/>
      <c r="C38" s="68"/>
      <c r="D38" s="68"/>
      <c r="E38" s="68"/>
      <c r="F38" s="68"/>
      <c r="G38" s="68"/>
      <c r="H38" s="68"/>
      <c r="I38" s="422"/>
      <c r="J38" s="68"/>
      <c r="K38" s="68"/>
    </row>
    <row r="39" spans="1:11" x14ac:dyDescent="0.2">
      <c r="A39" s="424"/>
      <c r="B39" s="68"/>
      <c r="C39" s="68" t="s">
        <v>256</v>
      </c>
      <c r="D39" s="68"/>
      <c r="E39" s="68"/>
      <c r="F39" s="68"/>
      <c r="G39" s="68"/>
      <c r="H39" s="111" t="s">
        <v>257</v>
      </c>
      <c r="I39" s="261"/>
      <c r="J39" s="68"/>
      <c r="K39" s="68"/>
    </row>
    <row r="40" spans="1:11" x14ac:dyDescent="0.2">
      <c r="A40" s="424"/>
      <c r="B40" s="68"/>
      <c r="C40" s="68" t="s">
        <v>258</v>
      </c>
      <c r="D40" s="68"/>
      <c r="E40" s="68"/>
      <c r="F40" s="68"/>
      <c r="G40" s="68"/>
      <c r="H40" s="111" t="s">
        <v>257</v>
      </c>
      <c r="I40" s="261"/>
      <c r="J40" s="68"/>
      <c r="K40" s="68"/>
    </row>
    <row r="41" spans="1:11" x14ac:dyDescent="0.2">
      <c r="A41" s="424"/>
      <c r="B41" s="68"/>
      <c r="C41" s="68" t="s">
        <v>126</v>
      </c>
      <c r="D41" s="68"/>
      <c r="E41" s="68"/>
      <c r="F41" s="68"/>
      <c r="G41" s="68"/>
      <c r="H41" s="111" t="s">
        <v>257</v>
      </c>
      <c r="I41" s="261"/>
      <c r="J41" s="68"/>
      <c r="K41" s="68"/>
    </row>
    <row r="42" spans="1:11" x14ac:dyDescent="0.2">
      <c r="A42" s="424"/>
      <c r="B42" s="68"/>
      <c r="C42" s="68" t="s">
        <v>127</v>
      </c>
      <c r="D42" s="68"/>
      <c r="E42" s="68"/>
      <c r="F42" s="68"/>
      <c r="G42" s="68"/>
      <c r="H42" s="111" t="s">
        <v>257</v>
      </c>
      <c r="I42" s="261"/>
      <c r="J42" s="68"/>
      <c r="K42" s="68"/>
    </row>
    <row r="43" spans="1:11" x14ac:dyDescent="0.2">
      <c r="A43" s="424"/>
      <c r="B43" s="68"/>
      <c r="C43" s="68" t="s">
        <v>259</v>
      </c>
      <c r="D43" s="68"/>
      <c r="E43" s="68"/>
      <c r="F43" s="68"/>
      <c r="G43" s="68"/>
      <c r="H43" s="111" t="s">
        <v>257</v>
      </c>
      <c r="I43" s="507">
        <f>I39+I40+I41-I42</f>
        <v>0</v>
      </c>
      <c r="J43" s="68"/>
      <c r="K43" s="68"/>
    </row>
    <row r="44" spans="1:11" x14ac:dyDescent="0.2">
      <c r="A44" s="424"/>
      <c r="B44" s="68"/>
      <c r="C44" s="68"/>
      <c r="D44" s="68"/>
      <c r="E44" s="68"/>
      <c r="F44" s="68"/>
      <c r="G44" s="68"/>
      <c r="H44" s="68"/>
      <c r="I44" s="68"/>
      <c r="J44" s="68"/>
      <c r="K44" s="68"/>
    </row>
    <row r="45" spans="1:11" x14ac:dyDescent="0.2">
      <c r="A45" s="423" t="s">
        <v>227</v>
      </c>
      <c r="B45" s="68" t="s">
        <v>128</v>
      </c>
      <c r="C45" s="68"/>
      <c r="D45" s="68"/>
      <c r="E45" s="68"/>
      <c r="F45" s="68"/>
      <c r="G45" s="68"/>
      <c r="H45" s="68"/>
      <c r="I45" s="68"/>
      <c r="J45" s="68"/>
      <c r="K45" s="68"/>
    </row>
    <row r="46" spans="1:11" x14ac:dyDescent="0.2">
      <c r="A46" s="68"/>
      <c r="B46" s="403"/>
      <c r="C46" s="403"/>
      <c r="D46" s="403"/>
      <c r="E46" s="403"/>
      <c r="F46" s="403"/>
      <c r="G46" s="403"/>
      <c r="H46" s="403"/>
      <c r="I46" s="403"/>
      <c r="J46" s="68"/>
      <c r="K46" s="68"/>
    </row>
    <row r="47" spans="1:11" x14ac:dyDescent="0.2">
      <c r="A47" s="68"/>
      <c r="B47" s="701"/>
      <c r="C47" s="701"/>
      <c r="D47" s="701"/>
      <c r="E47" s="701"/>
      <c r="F47" s="701"/>
      <c r="G47" s="701"/>
      <c r="H47" s="701"/>
      <c r="I47" s="701"/>
      <c r="J47" s="68"/>
      <c r="K47" s="68"/>
    </row>
    <row r="48" spans="1:11" x14ac:dyDescent="0.2">
      <c r="A48" s="68"/>
      <c r="B48" s="701"/>
      <c r="C48" s="701"/>
      <c r="D48" s="701"/>
      <c r="E48" s="701"/>
      <c r="F48" s="701"/>
      <c r="G48" s="701"/>
      <c r="H48" s="701"/>
      <c r="I48" s="701"/>
      <c r="J48" s="68"/>
      <c r="K48" s="68"/>
    </row>
    <row r="49" spans="1:11" x14ac:dyDescent="0.2">
      <c r="A49" s="68"/>
      <c r="B49" s="701"/>
      <c r="C49" s="701"/>
      <c r="D49" s="701"/>
      <c r="E49" s="701"/>
      <c r="F49" s="701"/>
      <c r="G49" s="701"/>
      <c r="H49" s="701"/>
      <c r="I49" s="701"/>
      <c r="J49" s="68"/>
      <c r="K49" s="68"/>
    </row>
    <row r="50" spans="1:11" x14ac:dyDescent="0.2">
      <c r="A50" s="68"/>
      <c r="B50" s="701"/>
      <c r="C50" s="701"/>
      <c r="D50" s="701"/>
      <c r="E50" s="701"/>
      <c r="F50" s="701"/>
      <c r="G50" s="701"/>
      <c r="H50" s="701"/>
      <c r="I50" s="701"/>
      <c r="J50" s="68"/>
      <c r="K50" s="68"/>
    </row>
    <row r="51" spans="1:11" x14ac:dyDescent="0.2">
      <c r="A51" s="68"/>
      <c r="B51" s="701"/>
      <c r="C51" s="701"/>
      <c r="D51" s="701"/>
      <c r="E51" s="701"/>
      <c r="F51" s="701"/>
      <c r="G51" s="701"/>
      <c r="H51" s="701"/>
      <c r="I51" s="701"/>
      <c r="J51" s="68"/>
      <c r="K51" s="68"/>
    </row>
    <row r="52" spans="1:11" x14ac:dyDescent="0.2">
      <c r="A52" s="68"/>
      <c r="B52" s="702"/>
      <c r="C52" s="702"/>
      <c r="D52" s="702"/>
      <c r="E52" s="702"/>
      <c r="F52" s="702"/>
      <c r="G52" s="702"/>
      <c r="H52" s="702"/>
      <c r="I52" s="702"/>
      <c r="J52" s="68"/>
      <c r="K52" s="68"/>
    </row>
    <row r="53" spans="1:11" x14ac:dyDescent="0.2">
      <c r="A53" s="68"/>
      <c r="J53" s="68"/>
      <c r="K53" s="68"/>
    </row>
  </sheetData>
  <mergeCells count="22">
    <mergeCell ref="B52:I52"/>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 ref="B49:I49"/>
    <mergeCell ref="C32:G32"/>
    <mergeCell ref="C33:G33"/>
    <mergeCell ref="C34:G34"/>
    <mergeCell ref="B47:I47"/>
    <mergeCell ref="B48:I48"/>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zoomScaleNormal="100" zoomScaleSheetLayoutView="100" workbookViewId="0">
      <selection activeCell="A14" sqref="A14"/>
    </sheetView>
  </sheetViews>
  <sheetFormatPr defaultRowHeight="12.75" x14ac:dyDescent="0.2"/>
  <cols>
    <col min="1" max="1" width="3.7109375" style="67" customWidth="1"/>
    <col min="2" max="2" width="9.140625" style="67"/>
    <col min="3" max="3" width="5.140625" style="67" customWidth="1"/>
    <col min="4" max="16384" width="9.140625" style="67"/>
  </cols>
  <sheetData>
    <row r="1" spans="1:12" ht="18" x14ac:dyDescent="0.25">
      <c r="A1" s="705" t="s">
        <v>207</v>
      </c>
      <c r="B1" s="706"/>
      <c r="C1" s="706"/>
      <c r="D1" s="706"/>
      <c r="E1" s="706"/>
      <c r="F1" s="706"/>
      <c r="G1" s="706"/>
      <c r="H1" s="706"/>
      <c r="I1" s="706"/>
      <c r="J1" s="706"/>
      <c r="K1" s="706"/>
      <c r="L1" s="707"/>
    </row>
    <row r="2" spans="1:12" ht="15.75" thickBot="1" x14ac:dyDescent="0.3">
      <c r="A2" s="708" t="s">
        <v>1</v>
      </c>
      <c r="B2" s="709"/>
      <c r="C2" s="709"/>
      <c r="D2" s="709"/>
      <c r="E2" s="709"/>
      <c r="F2" s="709"/>
      <c r="G2" s="709"/>
      <c r="H2" s="709"/>
      <c r="I2" s="709"/>
      <c r="J2" s="709"/>
      <c r="K2" s="709"/>
      <c r="L2" s="710"/>
    </row>
    <row r="3" spans="1:12" x14ac:dyDescent="0.2">
      <c r="A3" s="452"/>
      <c r="B3" s="58"/>
      <c r="C3" s="58"/>
      <c r="D3" s="58"/>
      <c r="E3" s="58"/>
      <c r="F3" s="58"/>
      <c r="G3" s="58"/>
      <c r="H3" s="58"/>
      <c r="I3" s="58"/>
      <c r="J3" s="58"/>
      <c r="K3" s="58"/>
      <c r="L3" s="453"/>
    </row>
    <row r="4" spans="1:12" x14ac:dyDescent="0.2">
      <c r="A4" s="102"/>
      <c r="B4" s="68"/>
      <c r="C4" s="68"/>
      <c r="D4" s="68"/>
      <c r="E4" s="68"/>
      <c r="F4" s="68"/>
      <c r="G4" s="68"/>
      <c r="H4" s="68"/>
      <c r="I4" s="68"/>
      <c r="J4" s="68"/>
      <c r="K4" s="68"/>
      <c r="L4" s="83"/>
    </row>
    <row r="5" spans="1:12" s="25" customFormat="1" ht="14.25" x14ac:dyDescent="0.2">
      <c r="A5" s="454" t="s">
        <v>0</v>
      </c>
      <c r="B5" s="59"/>
      <c r="C5" s="60"/>
      <c r="D5" s="711"/>
      <c r="E5" s="711"/>
      <c r="F5" s="711"/>
      <c r="G5" s="711"/>
      <c r="H5" s="711"/>
      <c r="I5" s="711"/>
      <c r="J5" s="711"/>
      <c r="K5" s="711"/>
      <c r="L5" s="712"/>
    </row>
    <row r="6" spans="1:12" s="25" customFormat="1" ht="14.25" x14ac:dyDescent="0.2">
      <c r="A6" s="454"/>
      <c r="B6" s="59"/>
      <c r="C6" s="59"/>
      <c r="D6" s="713" t="s">
        <v>154</v>
      </c>
      <c r="E6" s="713"/>
      <c r="F6" s="713"/>
      <c r="G6" s="713"/>
      <c r="H6" s="713"/>
      <c r="I6" s="713"/>
      <c r="J6" s="713"/>
      <c r="K6" s="713"/>
      <c r="L6" s="714"/>
    </row>
    <row r="7" spans="1:12" s="25" customFormat="1" ht="14.25" x14ac:dyDescent="0.2">
      <c r="A7" s="454"/>
      <c r="B7" s="59"/>
      <c r="C7" s="59"/>
      <c r="D7" s="59"/>
      <c r="E7" s="59"/>
      <c r="F7" s="59"/>
      <c r="G7" s="59"/>
      <c r="H7" s="59"/>
      <c r="I7" s="59"/>
      <c r="J7" s="59"/>
      <c r="K7" s="59"/>
      <c r="L7" s="455"/>
    </row>
    <row r="8" spans="1:12" s="25" customFormat="1" ht="14.25" x14ac:dyDescent="0.2">
      <c r="A8" s="454" t="s">
        <v>52</v>
      </c>
      <c r="B8" s="711"/>
      <c r="C8" s="711"/>
      <c r="D8" s="711"/>
      <c r="E8" s="711"/>
      <c r="F8" s="711"/>
      <c r="G8" s="711"/>
      <c r="H8" s="711"/>
      <c r="I8" s="711"/>
      <c r="J8" s="711"/>
      <c r="K8" s="711"/>
      <c r="L8" s="712"/>
    </row>
    <row r="9" spans="1:12" s="25" customFormat="1" ht="14.25" x14ac:dyDescent="0.2">
      <c r="A9" s="454"/>
      <c r="B9" s="713" t="s">
        <v>208</v>
      </c>
      <c r="C9" s="713"/>
      <c r="D9" s="713"/>
      <c r="E9" s="713"/>
      <c r="F9" s="713"/>
      <c r="G9" s="713"/>
      <c r="H9" s="713"/>
      <c r="I9" s="713"/>
      <c r="J9" s="713"/>
      <c r="K9" s="713"/>
      <c r="L9" s="714"/>
    </row>
    <row r="10" spans="1:12" s="25" customFormat="1" ht="14.25" x14ac:dyDescent="0.2">
      <c r="A10" s="454"/>
      <c r="B10" s="59"/>
      <c r="C10" s="59"/>
      <c r="D10" s="59"/>
      <c r="E10" s="59"/>
      <c r="F10" s="59"/>
      <c r="G10" s="59"/>
      <c r="H10" s="59"/>
      <c r="I10" s="59"/>
      <c r="J10" s="59"/>
      <c r="K10" s="59"/>
      <c r="L10" s="455"/>
    </row>
    <row r="11" spans="1:12" s="25" customFormat="1" ht="14.25" x14ac:dyDescent="0.2">
      <c r="A11" s="454" t="s">
        <v>150</v>
      </c>
      <c r="B11" s="59"/>
      <c r="C11" s="59"/>
      <c r="D11" s="59"/>
      <c r="E11" s="59"/>
      <c r="F11" s="59"/>
      <c r="G11" s="59"/>
      <c r="H11" s="59"/>
      <c r="I11" s="59"/>
      <c r="J11" s="59"/>
      <c r="K11" s="59"/>
      <c r="L11" s="455"/>
    </row>
    <row r="12" spans="1:12" s="25" customFormat="1" ht="14.25" x14ac:dyDescent="0.2">
      <c r="A12" s="454" t="s">
        <v>151</v>
      </c>
      <c r="B12" s="59"/>
      <c r="C12" s="59"/>
      <c r="D12" s="59"/>
      <c r="E12" s="59"/>
      <c r="F12" s="59"/>
      <c r="G12" s="59"/>
      <c r="H12" s="59"/>
      <c r="I12" s="59"/>
      <c r="J12" s="59"/>
      <c r="K12" s="59"/>
      <c r="L12" s="455"/>
    </row>
    <row r="13" spans="1:12" s="25" customFormat="1" ht="14.25" x14ac:dyDescent="0.2">
      <c r="A13" s="454" t="s">
        <v>152</v>
      </c>
      <c r="B13" s="59"/>
      <c r="C13" s="59"/>
      <c r="D13" s="59"/>
      <c r="E13" s="59"/>
      <c r="F13" s="59"/>
      <c r="G13" s="59"/>
      <c r="H13" s="59"/>
      <c r="I13" s="59"/>
      <c r="J13" s="59"/>
      <c r="K13" s="59"/>
      <c r="L13" s="455"/>
    </row>
    <row r="14" spans="1:12" s="25" customFormat="1" ht="14.25" x14ac:dyDescent="0.2">
      <c r="A14" s="454" t="s">
        <v>718</v>
      </c>
      <c r="B14" s="59"/>
      <c r="C14" s="59"/>
      <c r="D14" s="59"/>
      <c r="E14" s="59"/>
      <c r="F14" s="59"/>
      <c r="G14" s="59"/>
      <c r="H14" s="59"/>
      <c r="I14" s="59"/>
      <c r="J14" s="59"/>
      <c r="K14" s="59"/>
      <c r="L14" s="455"/>
    </row>
    <row r="15" spans="1:12" s="25" customFormat="1" ht="14.25" x14ac:dyDescent="0.2">
      <c r="A15" s="454"/>
      <c r="B15" s="59"/>
      <c r="C15" s="59"/>
      <c r="D15" s="61"/>
      <c r="E15" s="61"/>
      <c r="F15" s="61"/>
      <c r="G15" s="61"/>
      <c r="H15" s="59"/>
      <c r="I15" s="59"/>
      <c r="J15" s="62"/>
      <c r="K15" s="62"/>
      <c r="L15" s="456"/>
    </row>
    <row r="16" spans="1:12" s="25" customFormat="1" ht="14.25" x14ac:dyDescent="0.2">
      <c r="A16" s="454"/>
      <c r="B16" s="59"/>
      <c r="C16" s="59"/>
      <c r="D16" s="59"/>
      <c r="E16" s="59"/>
      <c r="F16" s="59"/>
      <c r="G16" s="59"/>
      <c r="H16" s="59"/>
      <c r="I16" s="59"/>
      <c r="J16" s="59"/>
      <c r="K16" s="59"/>
      <c r="L16" s="455"/>
    </row>
    <row r="17" spans="1:12" s="25" customFormat="1" ht="14.25" x14ac:dyDescent="0.2">
      <c r="A17" s="454"/>
      <c r="B17" s="715"/>
      <c r="C17" s="715"/>
      <c r="D17" s="715"/>
      <c r="E17" s="715"/>
      <c r="F17" s="715"/>
      <c r="G17" s="59"/>
      <c r="H17" s="715"/>
      <c r="I17" s="715"/>
      <c r="J17" s="715"/>
      <c r="K17" s="715"/>
      <c r="L17" s="455"/>
    </row>
    <row r="18" spans="1:12" s="25" customFormat="1" ht="14.25" x14ac:dyDescent="0.2">
      <c r="A18" s="454"/>
      <c r="B18" s="565" t="s">
        <v>155</v>
      </c>
      <c r="C18" s="565"/>
      <c r="D18" s="565"/>
      <c r="E18" s="565"/>
      <c r="F18" s="565"/>
      <c r="G18" s="59"/>
      <c r="H18" s="565" t="s">
        <v>2</v>
      </c>
      <c r="I18" s="565"/>
      <c r="J18" s="565"/>
      <c r="K18" s="565"/>
      <c r="L18" s="455"/>
    </row>
    <row r="19" spans="1:12" s="25" customFormat="1" ht="14.25" x14ac:dyDescent="0.2">
      <c r="A19" s="454"/>
      <c r="B19" s="59"/>
      <c r="C19" s="59"/>
      <c r="D19" s="59"/>
      <c r="E19" s="59"/>
      <c r="F19" s="59"/>
      <c r="G19" s="59"/>
      <c r="H19" s="59"/>
      <c r="I19" s="59"/>
      <c r="J19" s="59"/>
      <c r="K19" s="59"/>
      <c r="L19" s="455"/>
    </row>
    <row r="20" spans="1:12" s="25" customFormat="1" ht="14.25" x14ac:dyDescent="0.2">
      <c r="A20" s="454"/>
      <c r="B20" s="59"/>
      <c r="C20" s="59"/>
      <c r="D20" s="59"/>
      <c r="E20" s="59"/>
      <c r="F20" s="59"/>
      <c r="G20" s="59"/>
      <c r="H20" s="59"/>
      <c r="I20" s="59"/>
      <c r="J20" s="59"/>
      <c r="K20" s="59"/>
      <c r="L20" s="455"/>
    </row>
    <row r="21" spans="1:12" s="25" customFormat="1" ht="14.25" x14ac:dyDescent="0.2">
      <c r="A21" s="454"/>
      <c r="B21" s="715"/>
      <c r="C21" s="715"/>
      <c r="D21" s="715"/>
      <c r="E21" s="715"/>
      <c r="F21" s="715"/>
      <c r="G21" s="59"/>
      <c r="H21" s="572"/>
      <c r="I21" s="572"/>
      <c r="J21" s="572"/>
      <c r="K21" s="572"/>
      <c r="L21" s="455"/>
    </row>
    <row r="22" spans="1:12" s="25" customFormat="1" ht="14.25" x14ac:dyDescent="0.2">
      <c r="A22" s="454"/>
      <c r="B22" s="565" t="s">
        <v>153</v>
      </c>
      <c r="C22" s="565"/>
      <c r="D22" s="565"/>
      <c r="E22" s="565"/>
      <c r="F22" s="565"/>
      <c r="G22" s="59"/>
      <c r="H22" s="565" t="s">
        <v>50</v>
      </c>
      <c r="I22" s="565"/>
      <c r="J22" s="565"/>
      <c r="K22" s="565"/>
      <c r="L22" s="455"/>
    </row>
    <row r="23" spans="1:12" s="25" customFormat="1" ht="14.25" x14ac:dyDescent="0.2">
      <c r="A23" s="454"/>
      <c r="B23" s="414"/>
      <c r="C23" s="414"/>
      <c r="D23" s="414"/>
      <c r="E23" s="414"/>
      <c r="F23" s="414"/>
      <c r="G23" s="59"/>
      <c r="H23" s="414"/>
      <c r="I23" s="414"/>
      <c r="J23" s="414"/>
      <c r="K23" s="414"/>
      <c r="L23" s="415"/>
    </row>
    <row r="24" spans="1:12" x14ac:dyDescent="0.2">
      <c r="A24" s="99"/>
      <c r="B24" s="74"/>
      <c r="C24" s="74"/>
      <c r="D24" s="74"/>
      <c r="E24" s="74"/>
      <c r="F24" s="74"/>
      <c r="G24" s="74"/>
      <c r="H24" s="74"/>
      <c r="I24" s="74"/>
      <c r="J24" s="74"/>
      <c r="K24" s="74"/>
      <c r="L24" s="81"/>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7"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2021-01-14T19:22:01Z</cp:lastPrinted>
  <dcterms:created xsi:type="dcterms:W3CDTF">1998-02-16T18:15:46Z</dcterms:created>
  <dcterms:modified xsi:type="dcterms:W3CDTF">2021-01-14T20:03:55Z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