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tility reports\AB 67\2022 AB 67\03_Data Analysis\"/>
    </mc:Choice>
  </mc:AlternateContent>
  <xr:revisionPtr revIDLastSave="0" documentId="13_ncr:1_{B58D653E-371C-49E8-8DC3-E3BDF5ECD47A}" xr6:coauthVersionLast="47" xr6:coauthVersionMax="47" xr10:uidLastSave="{00000000-0000-0000-0000-000000000000}"/>
  <bookViews>
    <workbookView xWindow="28680" yWindow="-120" windowWidth="29040" windowHeight="15840" activeTab="1" xr2:uid="{DECD60F3-3493-4C37-B02A-225642F9B220}"/>
  </bookViews>
  <sheets>
    <sheet name="Explanation" sheetId="3" r:id="rId1"/>
    <sheet name="Appendix A (Electric)" sheetId="2" r:id="rId2"/>
    <sheet name="Appendix B (Natural Gas)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2" l="1"/>
  <c r="E52" i="2"/>
  <c r="F52" i="2"/>
</calcChain>
</file>

<file path=xl/sharedStrings.xml><?xml version="1.0" encoding="utf-8"?>
<sst xmlns="http://schemas.openxmlformats.org/spreadsheetml/2006/main" count="185" uniqueCount="123">
  <si>
    <t>Federal/State Mandate</t>
  </si>
  <si>
    <t>CPUC Mandate</t>
  </si>
  <si>
    <t>PG&amp;E</t>
  </si>
  <si>
    <t>SDG&amp;E</t>
  </si>
  <si>
    <t>SoCalGas</t>
  </si>
  <si>
    <t>Core Procurement Total</t>
  </si>
  <si>
    <t>Core Gas Supply Portfolio</t>
  </si>
  <si>
    <t>CPUC Decisions</t>
  </si>
  <si>
    <t>Other</t>
  </si>
  <si>
    <t>10/20 Winter Gas Savings</t>
  </si>
  <si>
    <t>CPUC Resolutions</t>
  </si>
  <si>
    <t>Core Gas Hedging</t>
  </si>
  <si>
    <t>Report</t>
  </si>
  <si>
    <t>Incentive Mechanism</t>
  </si>
  <si>
    <t>Transportation Total</t>
  </si>
  <si>
    <t>Distribution</t>
  </si>
  <si>
    <t>Gas Pipeline Integrity Mgmt. (DIMP)</t>
  </si>
  <si>
    <t>PSEP</t>
  </si>
  <si>
    <t>SoCalGas Only - SIMP</t>
  </si>
  <si>
    <t xml:space="preserve">SoCalGas Only - Aliso Canyon </t>
  </si>
  <si>
    <t>Transmission</t>
  </si>
  <si>
    <t>Gas Pipeline Integrity Mgmt. (TIMP)</t>
  </si>
  <si>
    <t>Advanced Metering Infrastructure</t>
  </si>
  <si>
    <t xml:space="preserve">Smart Meter </t>
  </si>
  <si>
    <t>PUC Section 379.6 (a)</t>
  </si>
  <si>
    <t>Climate Smart</t>
  </si>
  <si>
    <t>Annual Earning Assessment (AEAP)</t>
  </si>
  <si>
    <t>Low Emission Vehicle (LEV)</t>
  </si>
  <si>
    <t>PUC Section 740.3 &amp; 740.8</t>
  </si>
  <si>
    <t>Performance Based Regulation (PBR)</t>
  </si>
  <si>
    <t>CPUC Decisions, Resolutions</t>
  </si>
  <si>
    <t>Customer Service &amp; Safety Performance Indicator</t>
  </si>
  <si>
    <t>Non-Public Interest Research, Dvlp &amp; Demo (RD&amp;D)</t>
  </si>
  <si>
    <t>Core Pricing Flexibility Program</t>
  </si>
  <si>
    <t>Non-core competitive load growth program</t>
  </si>
  <si>
    <t>Catastrophic Event Memo Acct (CEMA)</t>
  </si>
  <si>
    <t>Z-Factor</t>
  </si>
  <si>
    <t>Other Balancing Accts Balances</t>
  </si>
  <si>
    <t>CPUC Fee</t>
  </si>
  <si>
    <t>PUC Section 431</t>
  </si>
  <si>
    <t>Resolution M-4816</t>
  </si>
  <si>
    <t>Franchise Fees &amp; Uncollectibles</t>
  </si>
  <si>
    <t>PUC Section 6231</t>
  </si>
  <si>
    <t>Franchise Fee Surcharge (G-SUR)</t>
  </si>
  <si>
    <t>PUC Sections 6350-6354</t>
  </si>
  <si>
    <t>AB 32 Cap-And-Trade</t>
  </si>
  <si>
    <t>GHG Program</t>
  </si>
  <si>
    <t>Public Purpose Program Surcharges Total</t>
  </si>
  <si>
    <t>PUC Sections 399.8, 890-900</t>
  </si>
  <si>
    <t>Energy Efficiency (EE) Programs</t>
  </si>
  <si>
    <t>PUC Sections 739.1, 890-900, 2790</t>
  </si>
  <si>
    <t>Low Income Energy Efficiency (LIEE)</t>
  </si>
  <si>
    <t>PUC Sections 740, 890-900</t>
  </si>
  <si>
    <t>Public Interest RD&amp;D and State Board of Equalization (BOE)</t>
  </si>
  <si>
    <t>GAS TOTAL</t>
  </si>
  <si>
    <t>Rate Component</t>
  </si>
  <si>
    <t>Mandated by Federal/State Statute</t>
  </si>
  <si>
    <t>SCE</t>
  </si>
  <si>
    <t>Generation Total</t>
  </si>
  <si>
    <t>Qualifying Facilities</t>
  </si>
  <si>
    <t>Federal PURPA, 1978; PUC Section 454.5(d)(3)</t>
  </si>
  <si>
    <t>General Rate Case Revenues</t>
  </si>
  <si>
    <t>Renewable Portfolio Standard</t>
  </si>
  <si>
    <t>PUC Section 454.5(d)(3)</t>
  </si>
  <si>
    <t>Included with Qualifying Facilities</t>
  </si>
  <si>
    <t>Other Utility Fuel &amp; Purchased Power</t>
  </si>
  <si>
    <t>Transmission Total</t>
  </si>
  <si>
    <t>Reliability Services</t>
  </si>
  <si>
    <t>FERC Order 459</t>
  </si>
  <si>
    <t>Transmission Access Charge</t>
  </si>
  <si>
    <t>FERC</t>
  </si>
  <si>
    <t>Transmission Owner Rate Case Revenues</t>
  </si>
  <si>
    <t>Other - FERC Rate Case Revenues</t>
  </si>
  <si>
    <t>Distribution Total</t>
  </si>
  <si>
    <t>Nuclear Decommissioning</t>
  </si>
  <si>
    <t>PUC Sections 8321-8330, 10 CFR 50.33, 50.75</t>
  </si>
  <si>
    <t>Demand Side Management and Customer Programs Total*</t>
  </si>
  <si>
    <t>Self-Generation Incentive Program</t>
  </si>
  <si>
    <t>PUC Section 379.6(a)</t>
  </si>
  <si>
    <t>California Solar Initiative</t>
  </si>
  <si>
    <t>Demand Response Program</t>
  </si>
  <si>
    <t>PUC Section 740.10, 740.7, 740.9, 740.11</t>
  </si>
  <si>
    <t>Energy Efficiency, PU Code 399.8</t>
  </si>
  <si>
    <t>PUC Section 399.8</t>
  </si>
  <si>
    <t>CPUC Decisions, E-3792</t>
  </si>
  <si>
    <t>Energy Efficiency (non-PUC 399.8)</t>
  </si>
  <si>
    <t>Electricity Program Investment Charge</t>
  </si>
  <si>
    <t>Low Income Energy Efficiency</t>
  </si>
  <si>
    <t>PUC Sections 739.1, 739.2, 2790</t>
  </si>
  <si>
    <t>CARE Admin., CARE amortized in rates</t>
  </si>
  <si>
    <t>PUC Section 739.1, 739.2</t>
  </si>
  <si>
    <t>Renewables</t>
  </si>
  <si>
    <t>CPUC Resolution E-3792</t>
  </si>
  <si>
    <t>Other PPP</t>
  </si>
  <si>
    <t>Other Regulatory Total*</t>
  </si>
  <si>
    <t>Catastrophic Events</t>
  </si>
  <si>
    <t>PUC Section 454.9(a)</t>
  </si>
  <si>
    <t>Hazardous Substance Mechanism</t>
  </si>
  <si>
    <t>CPUC Resolution M-4816</t>
  </si>
  <si>
    <t>DWR Power Charge Revenues</t>
  </si>
  <si>
    <t>AB1X, Water Code, Division 27</t>
  </si>
  <si>
    <t>Ongoing Competition Transition Charge</t>
  </si>
  <si>
    <t>AB 57, PUC Section 367(a) &amp; 369</t>
  </si>
  <si>
    <t>Energy Recovery Bonds (PG&amp;E only)</t>
  </si>
  <si>
    <t>SB 772, PUC Section 848-848.7</t>
  </si>
  <si>
    <t>Franchise Fee Surcharge**</t>
  </si>
  <si>
    <t>PUC Sections 6350-6354, 6231</t>
  </si>
  <si>
    <t>Electric Total</t>
  </si>
  <si>
    <t>*Recovered in distribution rate component</t>
  </si>
  <si>
    <t>**Not reported elsewhere.</t>
  </si>
  <si>
    <t>PUC Section 454.9 (a), 
Res E-3238</t>
  </si>
  <si>
    <t>PUC Sections 739.1 &amp; .2, 
890-900</t>
  </si>
  <si>
    <t>Self Generation Incentive Program (SGIP)</t>
  </si>
  <si>
    <t>California Solar Initiative (CSI)</t>
  </si>
  <si>
    <t>Hazardous Substance Mechanism (HSM)</t>
  </si>
  <si>
    <t>California Alternate Rates for Energy (CARE) Program</t>
  </si>
  <si>
    <t>Wildfire Fund NBC</t>
  </si>
  <si>
    <t>AB 1054</t>
  </si>
  <si>
    <t>School Energy Efficiency Stimulus (SEES) Program</t>
  </si>
  <si>
    <t xml:space="preserve"> </t>
  </si>
  <si>
    <r>
      <t xml:space="preserve">This excel workbook provides the Appendices from the California Public Utilities Commission's </t>
    </r>
    <r>
      <rPr>
        <i/>
        <sz val="11"/>
        <color theme="1"/>
        <rFont val="Century Gothic"/>
        <family val="2"/>
      </rPr>
      <t>2022 California Electric and Gas Utility Costs Report, AB 67 Annual Report to the Governor and Legislature, published April 2022</t>
    </r>
    <r>
      <rPr>
        <sz val="11"/>
        <color theme="1"/>
        <rFont val="Century Gothic"/>
        <family val="2"/>
      </rPr>
      <t>.  
The full report can be found at: 
http://www.cpuc.ca.gov/AB67Report</t>
    </r>
  </si>
  <si>
    <t>Appendix B:  2022 Natural Gas Revenue Requirements ($000)</t>
  </si>
  <si>
    <t>Appendix A:  2022 Electric Revenue Requirements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</si>
</sst>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37" fontId="1" fillId="0" borderId="0" xfId="0" applyNumberFormat="1" applyFont="1"/>
    <xf numFmtId="37" fontId="2" fillId="0" borderId="0" xfId="0" applyNumberFormat="1" applyFont="1"/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B3B64-2FDB-46E4-9500-4CF794F6F031}">
  <dimension ref="D1:K19"/>
  <sheetViews>
    <sheetView workbookViewId="0">
      <selection activeCell="I22" sqref="I22"/>
    </sheetView>
  </sheetViews>
  <sheetFormatPr defaultRowHeight="15" x14ac:dyDescent="0.25"/>
  <cols>
    <col min="1" max="3" width="1.140625" customWidth="1"/>
  </cols>
  <sheetData>
    <row r="1" spans="4:11" ht="5.25" customHeight="1" x14ac:dyDescent="0.25"/>
    <row r="2" spans="4:11" ht="5.25" customHeight="1" x14ac:dyDescent="0.25"/>
    <row r="3" spans="4:11" ht="5.25" customHeight="1" x14ac:dyDescent="0.25"/>
    <row r="4" spans="4:11" ht="15" customHeight="1" x14ac:dyDescent="0.25">
      <c r="D4" s="15" t="s">
        <v>120</v>
      </c>
      <c r="E4" s="15"/>
      <c r="F4" s="15"/>
      <c r="G4" s="15"/>
      <c r="H4" s="15"/>
      <c r="I4" s="15"/>
      <c r="J4" s="15"/>
      <c r="K4" s="15"/>
    </row>
    <row r="5" spans="4:11" x14ac:dyDescent="0.25">
      <c r="D5" s="15"/>
      <c r="E5" s="15"/>
      <c r="F5" s="15"/>
      <c r="G5" s="15"/>
      <c r="H5" s="15"/>
      <c r="I5" s="15"/>
      <c r="J5" s="15"/>
      <c r="K5" s="15"/>
    </row>
    <row r="6" spans="4:11" x14ac:dyDescent="0.25">
      <c r="D6" s="15"/>
      <c r="E6" s="15"/>
      <c r="F6" s="15"/>
      <c r="G6" s="15"/>
      <c r="H6" s="15"/>
      <c r="I6" s="15"/>
      <c r="J6" s="15"/>
      <c r="K6" s="15"/>
    </row>
    <row r="7" spans="4:11" x14ac:dyDescent="0.25">
      <c r="D7" s="15"/>
      <c r="E7" s="15"/>
      <c r="F7" s="15"/>
      <c r="G7" s="15"/>
      <c r="H7" s="15"/>
      <c r="I7" s="15"/>
      <c r="J7" s="15"/>
      <c r="K7" s="15"/>
    </row>
    <row r="8" spans="4:11" x14ac:dyDescent="0.25">
      <c r="D8" s="15"/>
      <c r="E8" s="15"/>
      <c r="F8" s="15"/>
      <c r="G8" s="15"/>
      <c r="H8" s="15"/>
      <c r="I8" s="15"/>
      <c r="J8" s="15"/>
      <c r="K8" s="15"/>
    </row>
    <row r="9" spans="4:11" x14ac:dyDescent="0.25">
      <c r="D9" s="15"/>
      <c r="E9" s="15"/>
      <c r="F9" s="15"/>
      <c r="G9" s="15"/>
      <c r="H9" s="15"/>
      <c r="I9" s="15"/>
      <c r="J9" s="15"/>
      <c r="K9" s="15"/>
    </row>
    <row r="10" spans="4:11" x14ac:dyDescent="0.25">
      <c r="D10" s="15"/>
      <c r="E10" s="15"/>
      <c r="F10" s="15"/>
      <c r="G10" s="15"/>
      <c r="H10" s="15"/>
      <c r="I10" s="15"/>
      <c r="J10" s="15"/>
      <c r="K10" s="15"/>
    </row>
    <row r="11" spans="4:11" x14ac:dyDescent="0.25">
      <c r="D11" s="15"/>
      <c r="E11" s="15"/>
      <c r="F11" s="15"/>
      <c r="G11" s="15"/>
      <c r="H11" s="15"/>
      <c r="I11" s="15"/>
      <c r="J11" s="15"/>
      <c r="K11" s="15"/>
    </row>
    <row r="12" spans="4:11" x14ac:dyDescent="0.25">
      <c r="D12" s="15"/>
      <c r="E12" s="15"/>
      <c r="F12" s="15"/>
      <c r="G12" s="15"/>
      <c r="H12" s="15"/>
      <c r="I12" s="15"/>
      <c r="J12" s="15"/>
      <c r="K12" s="15"/>
    </row>
    <row r="13" spans="4:11" x14ac:dyDescent="0.25">
      <c r="D13" s="15"/>
      <c r="E13" s="15"/>
      <c r="F13" s="15"/>
      <c r="G13" s="15"/>
      <c r="H13" s="15"/>
      <c r="I13" s="15"/>
      <c r="J13" s="15"/>
      <c r="K13" s="15"/>
    </row>
    <row r="14" spans="4:11" x14ac:dyDescent="0.25">
      <c r="D14" s="15"/>
      <c r="E14" s="15"/>
      <c r="F14" s="15"/>
      <c r="G14" s="15"/>
      <c r="H14" s="15"/>
      <c r="I14" s="15"/>
      <c r="J14" s="15"/>
      <c r="K14" s="15"/>
    </row>
    <row r="15" spans="4:11" x14ac:dyDescent="0.25">
      <c r="D15" s="15"/>
      <c r="E15" s="15"/>
      <c r="F15" s="15"/>
      <c r="G15" s="15"/>
      <c r="H15" s="15"/>
      <c r="I15" s="15"/>
      <c r="J15" s="15"/>
      <c r="K15" s="15"/>
    </row>
    <row r="16" spans="4:11" x14ac:dyDescent="0.25">
      <c r="D16" s="15"/>
      <c r="E16" s="15"/>
      <c r="F16" s="15"/>
      <c r="G16" s="15"/>
      <c r="H16" s="15"/>
      <c r="I16" s="15"/>
      <c r="J16" s="15"/>
      <c r="K16" s="15"/>
    </row>
    <row r="17" spans="4:11" x14ac:dyDescent="0.25">
      <c r="D17" s="15"/>
      <c r="E17" s="15"/>
      <c r="F17" s="15"/>
      <c r="G17" s="15"/>
      <c r="H17" s="15"/>
      <c r="I17" s="15"/>
      <c r="J17" s="15"/>
      <c r="K17" s="15"/>
    </row>
    <row r="18" spans="4:11" x14ac:dyDescent="0.25">
      <c r="D18" s="15"/>
      <c r="E18" s="15"/>
      <c r="F18" s="15"/>
      <c r="G18" s="15"/>
      <c r="H18" s="15"/>
      <c r="I18" s="15"/>
      <c r="J18" s="15"/>
      <c r="K18" s="15"/>
    </row>
    <row r="19" spans="4:11" x14ac:dyDescent="0.25">
      <c r="D19" s="15"/>
      <c r="E19" s="15"/>
      <c r="F19" s="15"/>
      <c r="G19" s="15"/>
      <c r="H19" s="15"/>
      <c r="I19" s="15"/>
      <c r="J19" s="15"/>
      <c r="K19" s="15"/>
    </row>
  </sheetData>
  <mergeCells count="1">
    <mergeCell ref="D4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05CF0-CC29-4788-96D9-B2D929028399}">
  <dimension ref="A1:I5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48" sqref="B48"/>
    </sheetView>
  </sheetViews>
  <sheetFormatPr defaultRowHeight="16.5" x14ac:dyDescent="0.3"/>
  <cols>
    <col min="1" max="1" width="44.42578125" style="1" customWidth="1"/>
    <col min="2" max="2" width="39.5703125" style="1" customWidth="1"/>
    <col min="3" max="3" width="26.5703125" style="1" bestFit="1" customWidth="1"/>
    <col min="4" max="4" width="12.140625" style="1" customWidth="1"/>
    <col min="5" max="5" width="20.42578125" style="1" customWidth="1"/>
    <col min="6" max="6" width="11.28515625" style="1" customWidth="1"/>
    <col min="7" max="8" width="9.140625" style="1"/>
    <col min="9" max="9" width="20" style="1" customWidth="1"/>
    <col min="10" max="16384" width="9.140625" style="1"/>
  </cols>
  <sheetData>
    <row r="1" spans="1:9" s="3" customFormat="1" x14ac:dyDescent="0.3">
      <c r="A1" s="3" t="s">
        <v>122</v>
      </c>
      <c r="I1" s="1"/>
    </row>
    <row r="2" spans="1:9" ht="9" customHeight="1" x14ac:dyDescent="0.3"/>
    <row r="3" spans="1:9" s="3" customFormat="1" x14ac:dyDescent="0.3">
      <c r="A3" s="12" t="s">
        <v>55</v>
      </c>
      <c r="B3" s="12" t="s">
        <v>56</v>
      </c>
      <c r="C3" s="12" t="s">
        <v>1</v>
      </c>
      <c r="D3" s="13" t="s">
        <v>2</v>
      </c>
      <c r="E3" s="13" t="s">
        <v>57</v>
      </c>
      <c r="F3" s="13" t="s">
        <v>3</v>
      </c>
      <c r="I3" s="1"/>
    </row>
    <row r="4" spans="1:9" s="3" customFormat="1" x14ac:dyDescent="0.3">
      <c r="A4" s="9" t="s">
        <v>58</v>
      </c>
      <c r="B4" s="9"/>
      <c r="C4" s="9"/>
      <c r="D4" s="4">
        <v>4245002.7439651843</v>
      </c>
      <c r="E4" s="4">
        <v>5093205.6080044582</v>
      </c>
      <c r="F4" s="4">
        <v>1119101.9672824529</v>
      </c>
      <c r="I4" s="1"/>
    </row>
    <row r="5" spans="1:9" ht="33" x14ac:dyDescent="0.3">
      <c r="A5" s="10" t="s">
        <v>59</v>
      </c>
      <c r="B5" s="10" t="s">
        <v>60</v>
      </c>
      <c r="C5" s="10" t="s">
        <v>7</v>
      </c>
      <c r="D5" s="2">
        <v>167654.66374338759</v>
      </c>
      <c r="E5" s="2">
        <v>2304368.7132355776</v>
      </c>
      <c r="F5" s="2">
        <v>20216.002442546142</v>
      </c>
    </row>
    <row r="6" spans="1:9" x14ac:dyDescent="0.3">
      <c r="A6" s="10" t="s">
        <v>61</v>
      </c>
      <c r="B6" s="10"/>
      <c r="C6" s="10" t="s">
        <v>7</v>
      </c>
      <c r="D6" s="2">
        <v>2068040.7403329478</v>
      </c>
      <c r="E6" s="2">
        <v>694343.59334045439</v>
      </c>
      <c r="F6" s="2">
        <v>184078.42257142861</v>
      </c>
    </row>
    <row r="7" spans="1:9" ht="49.5" x14ac:dyDescent="0.3">
      <c r="A7" s="10" t="s">
        <v>62</v>
      </c>
      <c r="B7" s="10" t="s">
        <v>63</v>
      </c>
      <c r="C7" s="10" t="s">
        <v>7</v>
      </c>
      <c r="D7" s="2">
        <v>2136531.6645026668</v>
      </c>
      <c r="E7" s="10" t="s">
        <v>64</v>
      </c>
      <c r="F7" s="2">
        <v>410545.18100426067</v>
      </c>
    </row>
    <row r="8" spans="1:9" x14ac:dyDescent="0.3">
      <c r="A8" s="10" t="s">
        <v>65</v>
      </c>
      <c r="B8" s="10" t="s">
        <v>63</v>
      </c>
      <c r="C8" s="10" t="s">
        <v>7</v>
      </c>
      <c r="D8" s="2">
        <v>341602.13338618155</v>
      </c>
      <c r="E8" s="2">
        <v>2094493.3014284256</v>
      </c>
      <c r="F8" s="2">
        <v>701225.48110944428</v>
      </c>
    </row>
    <row r="9" spans="1:9" ht="33" x14ac:dyDescent="0.3">
      <c r="A9" s="10" t="s">
        <v>8</v>
      </c>
      <c r="B9" s="10"/>
      <c r="C9" s="10" t="s">
        <v>30</v>
      </c>
      <c r="D9" s="2">
        <v>-468826.45799999998</v>
      </c>
      <c r="E9" s="2">
        <v>0</v>
      </c>
      <c r="F9" s="5">
        <v>-196963.1198452269</v>
      </c>
    </row>
    <row r="10" spans="1:9" ht="9" customHeight="1" x14ac:dyDescent="0.3">
      <c r="A10" s="11"/>
      <c r="B10" s="11"/>
      <c r="C10" s="11"/>
      <c r="D10" s="7"/>
      <c r="E10" s="7"/>
      <c r="F10" s="7"/>
    </row>
    <row r="11" spans="1:9" s="3" customFormat="1" x14ac:dyDescent="0.3">
      <c r="A11" s="9" t="s">
        <v>66</v>
      </c>
      <c r="B11" s="9"/>
      <c r="C11" s="9"/>
      <c r="D11" s="4">
        <v>2948943.0619999999</v>
      </c>
      <c r="E11" s="4">
        <v>1390044.8840000001</v>
      </c>
      <c r="F11" s="4">
        <v>772821.94650516473</v>
      </c>
      <c r="I11" s="1"/>
    </row>
    <row r="12" spans="1:9" x14ac:dyDescent="0.3">
      <c r="A12" s="10" t="s">
        <v>67</v>
      </c>
      <c r="B12" s="10" t="s">
        <v>68</v>
      </c>
      <c r="C12" s="10"/>
      <c r="D12" s="5">
        <v>6802.2860000000001</v>
      </c>
      <c r="E12" s="14">
        <v>-66884</v>
      </c>
      <c r="F12" s="14">
        <v>149.42928999999981</v>
      </c>
    </row>
    <row r="13" spans="1:9" x14ac:dyDescent="0.3">
      <c r="A13" s="10" t="s">
        <v>69</v>
      </c>
      <c r="B13" s="10" t="s">
        <v>70</v>
      </c>
      <c r="C13" s="10"/>
      <c r="D13" s="2">
        <v>312445.47100000002</v>
      </c>
      <c r="E13" s="2">
        <v>156960</v>
      </c>
      <c r="F13" s="5">
        <v>-275612.29412167758</v>
      </c>
    </row>
    <row r="14" spans="1:9" ht="33" x14ac:dyDescent="0.3">
      <c r="A14" s="10" t="s">
        <v>71</v>
      </c>
      <c r="B14" s="10" t="s">
        <v>70</v>
      </c>
      <c r="C14" s="10"/>
      <c r="D14" s="2">
        <v>2629695.3049999997</v>
      </c>
      <c r="E14" s="2">
        <v>1412488.8840000001</v>
      </c>
      <c r="F14" s="2">
        <v>1064884.5974029424</v>
      </c>
    </row>
    <row r="15" spans="1:9" x14ac:dyDescent="0.3">
      <c r="A15" s="10" t="s">
        <v>72</v>
      </c>
      <c r="B15" s="10" t="s">
        <v>70</v>
      </c>
      <c r="C15" s="10"/>
      <c r="D15" s="1">
        <v>0</v>
      </c>
      <c r="E15" s="5">
        <v>-112520</v>
      </c>
      <c r="F15" s="5">
        <v>-22459.163416936426</v>
      </c>
    </row>
    <row r="16" spans="1:9" x14ac:dyDescent="0.3">
      <c r="A16" s="10" t="s">
        <v>8</v>
      </c>
      <c r="B16" s="10"/>
      <c r="C16" s="10"/>
      <c r="D16" s="1">
        <v>0</v>
      </c>
      <c r="E16" s="1">
        <v>0</v>
      </c>
      <c r="F16" s="2">
        <v>5859.3773508364266</v>
      </c>
    </row>
    <row r="17" spans="1:9" ht="9" customHeight="1" x14ac:dyDescent="0.3">
      <c r="A17" s="11"/>
      <c r="B17" s="11"/>
      <c r="C17" s="11"/>
      <c r="D17" s="7"/>
      <c r="E17" s="7"/>
      <c r="F17" s="7"/>
    </row>
    <row r="18" spans="1:9" s="3" customFormat="1" x14ac:dyDescent="0.3">
      <c r="A18" s="9" t="s">
        <v>73</v>
      </c>
      <c r="B18" s="9"/>
      <c r="C18" s="9"/>
      <c r="D18" s="4">
        <v>6106296.7823583316</v>
      </c>
      <c r="E18" s="4">
        <v>7457936.9325329103</v>
      </c>
      <c r="F18" s="4">
        <v>1624992.4713408332</v>
      </c>
      <c r="I18" s="1"/>
    </row>
    <row r="19" spans="1:9" x14ac:dyDescent="0.3">
      <c r="A19" s="10" t="s">
        <v>61</v>
      </c>
      <c r="B19" s="10"/>
      <c r="C19" s="10" t="s">
        <v>7</v>
      </c>
      <c r="D19" s="2">
        <v>6106296.7823583316</v>
      </c>
      <c r="E19" s="2">
        <v>7457936.9325329103</v>
      </c>
      <c r="F19" s="2">
        <v>1624992.4713408332</v>
      </c>
    </row>
    <row r="20" spans="1:9" ht="9" customHeight="1" x14ac:dyDescent="0.3">
      <c r="A20" s="11"/>
      <c r="B20" s="11"/>
      <c r="C20" s="11"/>
      <c r="D20" s="7"/>
      <c r="E20" s="7"/>
      <c r="F20" s="7"/>
    </row>
    <row r="21" spans="1:9" s="3" customFormat="1" ht="30" x14ac:dyDescent="0.3">
      <c r="A21" s="9" t="s">
        <v>74</v>
      </c>
      <c r="B21" s="9" t="s">
        <v>75</v>
      </c>
      <c r="C21" s="9" t="s">
        <v>7</v>
      </c>
      <c r="D21" s="4">
        <v>42628.396780000003</v>
      </c>
      <c r="E21" s="6">
        <v>7826.8077812341508</v>
      </c>
      <c r="F21" s="4">
        <v>1358.240337532</v>
      </c>
      <c r="I21" s="1"/>
    </row>
    <row r="22" spans="1:9" ht="9" customHeight="1" x14ac:dyDescent="0.3">
      <c r="A22" s="11"/>
      <c r="B22" s="11"/>
      <c r="C22" s="11"/>
      <c r="D22" s="7"/>
      <c r="E22" s="7"/>
      <c r="F22" s="7"/>
    </row>
    <row r="23" spans="1:9" s="3" customFormat="1" ht="30" x14ac:dyDescent="0.3">
      <c r="A23" s="9" t="s">
        <v>76</v>
      </c>
      <c r="B23" s="9"/>
      <c r="C23" s="9"/>
      <c r="D23" s="4">
        <v>1310435.1949999998</v>
      </c>
      <c r="E23" s="4">
        <v>886781.88619175274</v>
      </c>
      <c r="F23" s="4">
        <v>668847.26109204802</v>
      </c>
      <c r="I23" s="1"/>
    </row>
    <row r="24" spans="1:9" x14ac:dyDescent="0.3">
      <c r="A24" s="10" t="s">
        <v>77</v>
      </c>
      <c r="B24" s="10" t="s">
        <v>78</v>
      </c>
      <c r="C24" s="10" t="s">
        <v>7</v>
      </c>
      <c r="D24" s="2">
        <v>59819.362000000001</v>
      </c>
      <c r="E24" s="2">
        <v>56000</v>
      </c>
      <c r="F24" s="2">
        <v>0</v>
      </c>
    </row>
    <row r="25" spans="1:9" x14ac:dyDescent="0.3">
      <c r="A25" s="10" t="s">
        <v>79</v>
      </c>
      <c r="B25" s="10"/>
      <c r="C25" s="10" t="s">
        <v>7</v>
      </c>
      <c r="D25" s="2">
        <v>0</v>
      </c>
      <c r="E25" s="1">
        <v>0</v>
      </c>
      <c r="F25" s="1">
        <v>0</v>
      </c>
    </row>
    <row r="26" spans="1:9" ht="33" x14ac:dyDescent="0.3">
      <c r="A26" s="10" t="s">
        <v>80</v>
      </c>
      <c r="B26" s="10" t="s">
        <v>81</v>
      </c>
      <c r="C26" s="10" t="s">
        <v>7</v>
      </c>
      <c r="D26" s="2">
        <v>71801.948000000004</v>
      </c>
      <c r="E26" s="5">
        <v>28031.113588143544</v>
      </c>
      <c r="F26" s="2">
        <v>12766</v>
      </c>
    </row>
    <row r="27" spans="1:9" x14ac:dyDescent="0.3">
      <c r="A27" s="10" t="s">
        <v>82</v>
      </c>
      <c r="B27" s="10" t="s">
        <v>83</v>
      </c>
      <c r="C27" s="10" t="s">
        <v>84</v>
      </c>
      <c r="D27" s="2">
        <v>120736.874</v>
      </c>
      <c r="E27" s="2">
        <v>318470.22516050027</v>
      </c>
      <c r="F27" s="1">
        <v>0</v>
      </c>
    </row>
    <row r="28" spans="1:9" x14ac:dyDescent="0.3">
      <c r="A28" s="10" t="s">
        <v>85</v>
      </c>
      <c r="B28" s="10"/>
      <c r="C28" s="10"/>
      <c r="D28" s="5">
        <v>115466.97900000001</v>
      </c>
      <c r="E28" s="1">
        <v>0</v>
      </c>
      <c r="F28" s="2">
        <v>35349.405610000002</v>
      </c>
    </row>
    <row r="29" spans="1:9" x14ac:dyDescent="0.3">
      <c r="A29" s="10" t="s">
        <v>86</v>
      </c>
      <c r="B29" s="10"/>
      <c r="C29" s="10" t="s">
        <v>7</v>
      </c>
      <c r="D29" s="2">
        <v>41163.47600000001</v>
      </c>
      <c r="E29" s="2">
        <v>75098.362993066301</v>
      </c>
      <c r="F29" s="2">
        <v>0</v>
      </c>
    </row>
    <row r="30" spans="1:9" ht="33" x14ac:dyDescent="0.3">
      <c r="A30" s="10" t="s">
        <v>87</v>
      </c>
      <c r="B30" s="10" t="s">
        <v>88</v>
      </c>
      <c r="C30" s="10" t="s">
        <v>30</v>
      </c>
      <c r="D30" s="2">
        <v>-19218.275999999998</v>
      </c>
      <c r="E30" s="2">
        <v>0</v>
      </c>
      <c r="F30" s="2">
        <v>4222.0410000000002</v>
      </c>
    </row>
    <row r="31" spans="1:9" x14ac:dyDescent="0.3">
      <c r="A31" s="10" t="s">
        <v>89</v>
      </c>
      <c r="B31" s="10" t="s">
        <v>90</v>
      </c>
      <c r="C31" s="10" t="s">
        <v>7</v>
      </c>
      <c r="D31" s="2">
        <v>213391.72500000001</v>
      </c>
      <c r="E31" s="5">
        <v>-30.430464703420512</v>
      </c>
      <c r="F31" s="2">
        <v>34000</v>
      </c>
    </row>
    <row r="32" spans="1:9" x14ac:dyDescent="0.3">
      <c r="A32" s="10" t="s">
        <v>91</v>
      </c>
      <c r="B32" s="10" t="s">
        <v>83</v>
      </c>
      <c r="C32" s="10" t="s">
        <v>92</v>
      </c>
      <c r="D32" s="1">
        <v>0</v>
      </c>
      <c r="E32" s="1">
        <v>0</v>
      </c>
      <c r="F32" s="1">
        <v>38192.83524</v>
      </c>
    </row>
    <row r="33" spans="1:9" ht="33" x14ac:dyDescent="0.3">
      <c r="A33" s="10" t="s">
        <v>93</v>
      </c>
      <c r="B33" s="10"/>
      <c r="C33" s="10" t="s">
        <v>30</v>
      </c>
      <c r="D33" s="2">
        <v>201939.25200000001</v>
      </c>
      <c r="E33" s="5">
        <v>253444.08158918962</v>
      </c>
      <c r="F33" s="2">
        <v>234958.38157868767</v>
      </c>
    </row>
    <row r="34" spans="1:9" ht="33" x14ac:dyDescent="0.3">
      <c r="A34" s="10" t="s">
        <v>8</v>
      </c>
      <c r="B34" s="10"/>
      <c r="C34" s="10" t="s">
        <v>30</v>
      </c>
      <c r="D34" s="5">
        <v>505333.85499999998</v>
      </c>
      <c r="E34" s="2">
        <v>155768.53332555637</v>
      </c>
      <c r="F34" s="2">
        <v>309358.59766336036</v>
      </c>
    </row>
    <row r="35" spans="1:9" ht="9" customHeight="1" x14ac:dyDescent="0.3">
      <c r="A35" s="11"/>
      <c r="B35" s="11"/>
      <c r="C35" s="11"/>
      <c r="D35" s="7"/>
      <c r="E35" s="7"/>
      <c r="F35" s="7"/>
    </row>
    <row r="36" spans="1:9" s="3" customFormat="1" x14ac:dyDescent="0.3">
      <c r="A36" s="9" t="s">
        <v>94</v>
      </c>
      <c r="B36" s="9"/>
      <c r="C36" s="9"/>
      <c r="D36" s="4">
        <v>461223.74200000003</v>
      </c>
      <c r="E36" s="4">
        <v>578890.89271373255</v>
      </c>
      <c r="F36" s="4">
        <v>12790</v>
      </c>
      <c r="I36" s="1"/>
    </row>
    <row r="37" spans="1:9" x14ac:dyDescent="0.3">
      <c r="A37" s="10" t="s">
        <v>95</v>
      </c>
      <c r="B37" s="10" t="s">
        <v>96</v>
      </c>
      <c r="C37" s="10" t="s">
        <v>7</v>
      </c>
      <c r="D37" s="2">
        <v>332441.19799999997</v>
      </c>
      <c r="E37" s="2">
        <v>0</v>
      </c>
      <c r="F37" s="1">
        <v>0</v>
      </c>
    </row>
    <row r="38" spans="1:9" x14ac:dyDescent="0.3">
      <c r="A38" s="10" t="s">
        <v>97</v>
      </c>
      <c r="B38" s="10"/>
      <c r="C38" s="10" t="s">
        <v>7</v>
      </c>
      <c r="D38" s="2">
        <v>38998.195</v>
      </c>
      <c r="E38" s="1">
        <v>0</v>
      </c>
      <c r="F38" s="1">
        <v>300</v>
      </c>
    </row>
    <row r="39" spans="1:9" ht="33" x14ac:dyDescent="0.3">
      <c r="A39" s="10" t="s">
        <v>38</v>
      </c>
      <c r="B39" s="10" t="s">
        <v>39</v>
      </c>
      <c r="C39" s="10" t="s">
        <v>98</v>
      </c>
      <c r="D39" s="2">
        <v>100624.42200000001</v>
      </c>
      <c r="E39" s="2">
        <v>100182.76671373259</v>
      </c>
      <c r="F39" s="1">
        <v>0</v>
      </c>
    </row>
    <row r="40" spans="1:9" ht="33" x14ac:dyDescent="0.3">
      <c r="A40" s="10" t="s">
        <v>8</v>
      </c>
      <c r="B40" s="10"/>
      <c r="C40" s="10" t="s">
        <v>30</v>
      </c>
      <c r="D40" s="2">
        <v>-10840.073</v>
      </c>
      <c r="E40" s="2">
        <v>478708.12599999999</v>
      </c>
      <c r="F40" s="2">
        <v>12490</v>
      </c>
    </row>
    <row r="41" spans="1:9" ht="9" customHeight="1" x14ac:dyDescent="0.3">
      <c r="A41" s="11"/>
      <c r="B41" s="11"/>
      <c r="C41" s="11"/>
      <c r="D41" s="7"/>
      <c r="E41" s="7"/>
      <c r="F41" s="7"/>
    </row>
    <row r="42" spans="1:9" s="3" customFormat="1" x14ac:dyDescent="0.3">
      <c r="A42" s="9" t="s">
        <v>99</v>
      </c>
      <c r="B42" s="9" t="s">
        <v>100</v>
      </c>
      <c r="C42" s="9" t="s">
        <v>7</v>
      </c>
      <c r="D42" s="4">
        <v>-135009.13500000001</v>
      </c>
      <c r="E42" s="4">
        <v>0</v>
      </c>
      <c r="F42" s="4">
        <v>0</v>
      </c>
      <c r="I42" s="1"/>
    </row>
    <row r="43" spans="1:9" ht="9" customHeight="1" x14ac:dyDescent="0.3">
      <c r="A43" s="11"/>
      <c r="B43" s="11"/>
      <c r="C43" s="11"/>
      <c r="D43" s="7"/>
      <c r="E43" s="7"/>
      <c r="F43" s="7"/>
    </row>
    <row r="44" spans="1:9" s="3" customFormat="1" x14ac:dyDescent="0.3">
      <c r="A44" s="9" t="s">
        <v>116</v>
      </c>
      <c r="B44" s="9" t="s">
        <v>117</v>
      </c>
      <c r="C44" s="9" t="s">
        <v>7</v>
      </c>
      <c r="D44" s="4">
        <v>457007.41200000001</v>
      </c>
      <c r="E44" s="4">
        <v>-143909.82999999999</v>
      </c>
      <c r="F44" s="4">
        <v>43613.902906251984</v>
      </c>
      <c r="I44" s="1"/>
    </row>
    <row r="45" spans="1:9" ht="9" customHeight="1" x14ac:dyDescent="0.3">
      <c r="A45" s="11"/>
      <c r="B45" s="11"/>
      <c r="C45" s="11"/>
      <c r="D45" s="7"/>
      <c r="E45" s="7"/>
      <c r="F45" s="7"/>
    </row>
    <row r="46" spans="1:9" s="3" customFormat="1" x14ac:dyDescent="0.3">
      <c r="A46" s="9" t="s">
        <v>101</v>
      </c>
      <c r="B46" s="9" t="s">
        <v>102</v>
      </c>
      <c r="C46" s="9" t="s">
        <v>7</v>
      </c>
      <c r="D46" s="3">
        <v>0</v>
      </c>
      <c r="E46" s="3">
        <v>0</v>
      </c>
      <c r="F46" s="4">
        <v>19092.730710109856</v>
      </c>
      <c r="I46" s="1"/>
    </row>
    <row r="47" spans="1:9" ht="9" customHeight="1" x14ac:dyDescent="0.3">
      <c r="A47" s="11"/>
      <c r="B47" s="11"/>
      <c r="C47" s="11"/>
      <c r="D47" s="7"/>
      <c r="E47" s="7"/>
      <c r="F47" s="7"/>
    </row>
    <row r="48" spans="1:9" s="3" customFormat="1" ht="30" x14ac:dyDescent="0.3">
      <c r="A48" s="9" t="s">
        <v>103</v>
      </c>
      <c r="B48" s="9" t="s">
        <v>104</v>
      </c>
      <c r="C48" s="9" t="s">
        <v>30</v>
      </c>
      <c r="D48" s="4">
        <v>-330601.91100000002</v>
      </c>
      <c r="E48" s="3">
        <v>0</v>
      </c>
      <c r="F48" s="3">
        <v>0</v>
      </c>
      <c r="I48" s="1"/>
    </row>
    <row r="49" spans="1:9" ht="9" customHeight="1" x14ac:dyDescent="0.3">
      <c r="A49" s="11"/>
      <c r="B49" s="11"/>
      <c r="C49" s="11"/>
      <c r="D49" s="7"/>
      <c r="E49" s="7"/>
      <c r="F49" s="7"/>
    </row>
    <row r="50" spans="1:9" s="3" customFormat="1" x14ac:dyDescent="0.3">
      <c r="A50" s="9" t="s">
        <v>105</v>
      </c>
      <c r="B50" s="9" t="s">
        <v>106</v>
      </c>
      <c r="C50" s="9" t="s">
        <v>7</v>
      </c>
      <c r="D50" s="3">
        <v>0</v>
      </c>
      <c r="E50" s="4">
        <v>-317.78424611363153</v>
      </c>
      <c r="F50" s="4">
        <v>9027.7222855826258</v>
      </c>
      <c r="I50" s="1"/>
    </row>
    <row r="51" spans="1:9" ht="9" customHeight="1" x14ac:dyDescent="0.3">
      <c r="A51" s="11"/>
      <c r="B51" s="11"/>
      <c r="C51" s="11"/>
      <c r="D51" s="7"/>
      <c r="E51" s="7"/>
      <c r="F51" s="7"/>
    </row>
    <row r="52" spans="1:9" s="3" customFormat="1" x14ac:dyDescent="0.3">
      <c r="A52" s="9" t="s">
        <v>107</v>
      </c>
      <c r="B52" s="9"/>
      <c r="C52" s="9"/>
      <c r="D52" s="4">
        <f>SUM(D4,D11,D18,D21,D23,D36,D42,D44,D46,D48,D50)</f>
        <v>15105926.288103515</v>
      </c>
      <c r="E52" s="4">
        <f t="shared" ref="E52:F52" si="0">SUM(E4,E11,E18,E21,E23,E36,E42,E44,E46,E48,E50)</f>
        <v>15270459.396977974</v>
      </c>
      <c r="F52" s="4">
        <f t="shared" si="0"/>
        <v>4271646.2424599752</v>
      </c>
      <c r="I52" s="1"/>
    </row>
    <row r="55" spans="1:9" x14ac:dyDescent="0.3">
      <c r="A55" s="1" t="s">
        <v>108</v>
      </c>
    </row>
    <row r="56" spans="1:9" x14ac:dyDescent="0.3">
      <c r="A56" s="1" t="s">
        <v>109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A8E5-327A-42CF-8D22-5FC503C56822}">
  <dimension ref="A1:I49"/>
  <sheetViews>
    <sheetView zoomScaleNormal="100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6.5" x14ac:dyDescent="0.3"/>
  <cols>
    <col min="1" max="1" width="46.28515625" style="1" customWidth="1"/>
    <col min="2" max="2" width="30.85546875" style="1" bestFit="1" customWidth="1"/>
    <col min="3" max="3" width="20.85546875" style="1" customWidth="1"/>
    <col min="4" max="6" width="11.5703125" style="1" customWidth="1"/>
    <col min="7" max="7" width="9.140625" style="1"/>
    <col min="8" max="8" width="9.140625" style="1" customWidth="1"/>
    <col min="9" max="16384" width="9.140625" style="1"/>
  </cols>
  <sheetData>
    <row r="1" spans="1:6" s="3" customFormat="1" ht="14.25" x14ac:dyDescent="0.2">
      <c r="A1" s="3" t="s">
        <v>121</v>
      </c>
    </row>
    <row r="3" spans="1:6" s="3" customFormat="1" ht="14.25" x14ac:dyDescent="0.2">
      <c r="A3" s="8"/>
      <c r="B3" s="12" t="s">
        <v>0</v>
      </c>
      <c r="C3" s="12" t="s">
        <v>1</v>
      </c>
      <c r="D3" s="13" t="s">
        <v>2</v>
      </c>
      <c r="E3" s="13" t="s">
        <v>3</v>
      </c>
      <c r="F3" s="13" t="s">
        <v>4</v>
      </c>
    </row>
    <row r="4" spans="1:6" s="3" customFormat="1" ht="14.25" x14ac:dyDescent="0.2">
      <c r="A4" s="9" t="s">
        <v>5</v>
      </c>
      <c r="B4" s="9"/>
      <c r="C4" s="9"/>
      <c r="D4" s="4">
        <v>1110950</v>
      </c>
      <c r="E4" s="4">
        <v>327665</v>
      </c>
      <c r="F4" s="4">
        <v>2365840</v>
      </c>
    </row>
    <row r="5" spans="1:6" x14ac:dyDescent="0.3">
      <c r="A5" s="10" t="s">
        <v>6</v>
      </c>
      <c r="B5" s="10"/>
      <c r="C5" s="10" t="s">
        <v>7</v>
      </c>
      <c r="D5" s="2">
        <v>686247</v>
      </c>
      <c r="E5" s="2">
        <v>327665</v>
      </c>
      <c r="F5" s="2">
        <v>2343527</v>
      </c>
    </row>
    <row r="6" spans="1:6" x14ac:dyDescent="0.3">
      <c r="A6" s="10" t="s">
        <v>8</v>
      </c>
      <c r="B6" s="10"/>
      <c r="C6" s="10" t="s">
        <v>7</v>
      </c>
      <c r="D6" s="2">
        <v>421314</v>
      </c>
      <c r="E6" s="1">
        <v>0</v>
      </c>
      <c r="F6" s="1">
        <v>0</v>
      </c>
    </row>
    <row r="7" spans="1:6" x14ac:dyDescent="0.3">
      <c r="A7" s="10" t="s">
        <v>9</v>
      </c>
      <c r="B7" s="10"/>
      <c r="C7" s="10" t="s">
        <v>10</v>
      </c>
      <c r="D7" s="1">
        <v>0</v>
      </c>
      <c r="E7" s="1">
        <v>0</v>
      </c>
      <c r="F7" s="1">
        <v>0</v>
      </c>
    </row>
    <row r="8" spans="1:6" x14ac:dyDescent="0.3">
      <c r="A8" s="10" t="s">
        <v>11</v>
      </c>
      <c r="B8" s="10"/>
      <c r="C8" s="10" t="s">
        <v>12</v>
      </c>
      <c r="D8" s="2">
        <v>-4707</v>
      </c>
      <c r="E8" s="1">
        <v>0</v>
      </c>
      <c r="F8" s="1">
        <v>0</v>
      </c>
    </row>
    <row r="9" spans="1:6" x14ac:dyDescent="0.3">
      <c r="A9" s="10" t="s">
        <v>13</v>
      </c>
      <c r="B9" s="10"/>
      <c r="C9" s="10" t="s">
        <v>12</v>
      </c>
      <c r="D9" s="2">
        <v>8096</v>
      </c>
      <c r="E9" s="1">
        <v>0</v>
      </c>
      <c r="F9" s="2">
        <v>22313</v>
      </c>
    </row>
    <row r="10" spans="1:6" ht="9" customHeight="1" x14ac:dyDescent="0.3">
      <c r="A10" s="11"/>
      <c r="B10" s="11"/>
      <c r="C10" s="11"/>
      <c r="D10" s="7"/>
      <c r="E10" s="7"/>
      <c r="F10" s="7"/>
    </row>
    <row r="11" spans="1:6" s="3" customFormat="1" ht="14.25" x14ac:dyDescent="0.2">
      <c r="A11" s="9" t="s">
        <v>14</v>
      </c>
      <c r="B11" s="9"/>
      <c r="C11" s="9"/>
      <c r="D11" s="4">
        <v>4224068</v>
      </c>
      <c r="E11" s="4">
        <v>623563</v>
      </c>
      <c r="F11" s="4">
        <v>4117214</v>
      </c>
    </row>
    <row r="12" spans="1:6" x14ac:dyDescent="0.3">
      <c r="A12" s="10" t="s">
        <v>15</v>
      </c>
      <c r="B12" s="10"/>
      <c r="C12" s="10" t="s">
        <v>7</v>
      </c>
      <c r="D12" s="2">
        <v>2094595</v>
      </c>
      <c r="E12" s="2">
        <v>469428</v>
      </c>
      <c r="F12" s="2">
        <v>3143713</v>
      </c>
    </row>
    <row r="13" spans="1:6" x14ac:dyDescent="0.3">
      <c r="A13" s="10" t="s">
        <v>16</v>
      </c>
      <c r="B13" s="10"/>
      <c r="C13" s="10"/>
      <c r="D13" s="2">
        <v>1527705</v>
      </c>
      <c r="E13" s="2">
        <v>17934</v>
      </c>
      <c r="F13" s="2">
        <v>68665</v>
      </c>
    </row>
    <row r="14" spans="1:6" x14ac:dyDescent="0.3">
      <c r="A14" s="10" t="s">
        <v>17</v>
      </c>
      <c r="B14" s="10"/>
      <c r="C14" s="10"/>
      <c r="D14" s="1">
        <v>0</v>
      </c>
      <c r="E14" s="2">
        <v>38689</v>
      </c>
      <c r="F14" s="2">
        <v>98973</v>
      </c>
    </row>
    <row r="15" spans="1:6" x14ac:dyDescent="0.3">
      <c r="A15" s="10" t="s">
        <v>18</v>
      </c>
      <c r="B15" s="10"/>
      <c r="C15" s="10"/>
      <c r="D15" s="1">
        <v>0</v>
      </c>
      <c r="E15" s="1">
        <v>0</v>
      </c>
      <c r="F15" s="2">
        <v>23651</v>
      </c>
    </row>
    <row r="16" spans="1:6" x14ac:dyDescent="0.3">
      <c r="A16" s="10" t="s">
        <v>19</v>
      </c>
      <c r="B16" s="10"/>
      <c r="C16" s="10"/>
      <c r="D16" s="1">
        <v>0</v>
      </c>
      <c r="E16" s="1">
        <v>0</v>
      </c>
      <c r="F16" s="1">
        <v>0</v>
      </c>
    </row>
    <row r="17" spans="1:6" x14ac:dyDescent="0.3">
      <c r="A17" s="10" t="s">
        <v>20</v>
      </c>
      <c r="B17" s="10"/>
      <c r="C17" s="10" t="s">
        <v>7</v>
      </c>
      <c r="D17" s="2">
        <v>0</v>
      </c>
      <c r="E17" s="1">
        <v>0</v>
      </c>
      <c r="F17" s="1">
        <v>0</v>
      </c>
    </row>
    <row r="18" spans="1:6" x14ac:dyDescent="0.3">
      <c r="A18" s="10" t="s">
        <v>21</v>
      </c>
      <c r="B18" s="10"/>
      <c r="C18" s="10"/>
      <c r="D18" s="1">
        <v>0</v>
      </c>
      <c r="E18" s="2">
        <v>10295</v>
      </c>
      <c r="F18" s="2">
        <v>57108</v>
      </c>
    </row>
    <row r="19" spans="1:6" x14ac:dyDescent="0.3">
      <c r="A19" s="10" t="s">
        <v>17</v>
      </c>
      <c r="B19" s="10"/>
      <c r="C19" s="10"/>
      <c r="D19" s="1">
        <v>0</v>
      </c>
      <c r="E19" s="2">
        <v>3036</v>
      </c>
      <c r="F19" s="2">
        <v>23827</v>
      </c>
    </row>
    <row r="20" spans="1:6" x14ac:dyDescent="0.3">
      <c r="A20" s="10" t="s">
        <v>22</v>
      </c>
      <c r="B20" s="10"/>
      <c r="C20" s="10" t="s">
        <v>12</v>
      </c>
      <c r="D20" s="1">
        <v>0</v>
      </c>
      <c r="E20" s="1">
        <v>0</v>
      </c>
      <c r="F20" s="1">
        <v>-77757</v>
      </c>
    </row>
    <row r="21" spans="1:6" x14ac:dyDescent="0.3">
      <c r="A21" s="10" t="s">
        <v>23</v>
      </c>
      <c r="B21" s="10"/>
      <c r="C21" s="10"/>
      <c r="D21" s="1">
        <v>0</v>
      </c>
      <c r="E21" s="1">
        <v>0</v>
      </c>
      <c r="F21" s="1">
        <v>0</v>
      </c>
    </row>
    <row r="22" spans="1:6" x14ac:dyDescent="0.3">
      <c r="A22" s="10" t="s">
        <v>112</v>
      </c>
      <c r="B22" s="10" t="s">
        <v>24</v>
      </c>
      <c r="C22" s="10" t="s">
        <v>7</v>
      </c>
      <c r="D22" s="2">
        <v>12990</v>
      </c>
      <c r="E22" s="2">
        <v>1545</v>
      </c>
      <c r="F22" s="2">
        <v>16268</v>
      </c>
    </row>
    <row r="23" spans="1:6" x14ac:dyDescent="0.3">
      <c r="A23" s="10" t="s">
        <v>25</v>
      </c>
      <c r="B23" s="10"/>
      <c r="C23" s="10"/>
      <c r="D23" s="1">
        <v>0</v>
      </c>
      <c r="E23" s="1">
        <v>0</v>
      </c>
      <c r="F23" s="1">
        <v>0</v>
      </c>
    </row>
    <row r="24" spans="1:6" x14ac:dyDescent="0.3">
      <c r="A24" s="10" t="s">
        <v>113</v>
      </c>
      <c r="B24" s="10"/>
      <c r="C24" s="10" t="s">
        <v>7</v>
      </c>
      <c r="D24" s="2">
        <v>8115</v>
      </c>
      <c r="E24" s="2">
        <v>806</v>
      </c>
      <c r="F24" s="2">
        <v>1411</v>
      </c>
    </row>
    <row r="25" spans="1:6" x14ac:dyDescent="0.3">
      <c r="A25" s="10" t="s">
        <v>26</v>
      </c>
      <c r="B25" s="10"/>
      <c r="C25" s="10" t="s">
        <v>7</v>
      </c>
      <c r="D25" s="2">
        <v>4875</v>
      </c>
      <c r="E25" s="1">
        <v>0</v>
      </c>
      <c r="F25" s="14">
        <v>-267</v>
      </c>
    </row>
    <row r="26" spans="1:6" x14ac:dyDescent="0.3">
      <c r="A26" s="10" t="s">
        <v>27</v>
      </c>
      <c r="B26" s="10" t="s">
        <v>28</v>
      </c>
      <c r="C26" s="10" t="s">
        <v>7</v>
      </c>
      <c r="D26" s="1">
        <v>0</v>
      </c>
      <c r="E26" s="1">
        <v>0</v>
      </c>
      <c r="F26" s="2">
        <v>136377</v>
      </c>
    </row>
    <row r="27" spans="1:6" x14ac:dyDescent="0.3">
      <c r="A27" s="10" t="s">
        <v>114</v>
      </c>
      <c r="B27" s="10"/>
      <c r="C27" s="10" t="s">
        <v>7</v>
      </c>
      <c r="D27" s="2">
        <v>90018</v>
      </c>
      <c r="E27" s="1">
        <v>291</v>
      </c>
      <c r="F27" s="2">
        <v>284</v>
      </c>
    </row>
    <row r="28" spans="1:6" ht="33" x14ac:dyDescent="0.3">
      <c r="A28" s="10" t="s">
        <v>29</v>
      </c>
      <c r="B28" s="10"/>
      <c r="C28" s="10" t="s">
        <v>30</v>
      </c>
      <c r="D28" s="1">
        <v>0</v>
      </c>
      <c r="E28" s="1">
        <v>0</v>
      </c>
      <c r="F28" s="1">
        <v>0</v>
      </c>
    </row>
    <row r="29" spans="1:6" ht="33" x14ac:dyDescent="0.3">
      <c r="A29" s="10" t="s">
        <v>31</v>
      </c>
      <c r="B29" s="10"/>
      <c r="C29" s="10" t="s">
        <v>30</v>
      </c>
      <c r="D29" s="1">
        <v>0</v>
      </c>
      <c r="E29" s="1">
        <v>0</v>
      </c>
      <c r="F29" s="1">
        <v>0</v>
      </c>
    </row>
    <row r="30" spans="1:6" ht="33" x14ac:dyDescent="0.3">
      <c r="A30" s="10" t="s">
        <v>32</v>
      </c>
      <c r="B30" s="10"/>
      <c r="C30" s="10" t="s">
        <v>7</v>
      </c>
      <c r="D30" s="1">
        <v>0</v>
      </c>
      <c r="E30" s="1">
        <v>0</v>
      </c>
      <c r="F30" s="2">
        <v>16765</v>
      </c>
    </row>
    <row r="31" spans="1:6" x14ac:dyDescent="0.3">
      <c r="A31" s="10" t="s">
        <v>33</v>
      </c>
      <c r="B31" s="10"/>
      <c r="C31" s="10" t="s">
        <v>7</v>
      </c>
      <c r="D31" s="1">
        <v>0</v>
      </c>
      <c r="E31" s="1">
        <v>0</v>
      </c>
      <c r="F31" s="1">
        <v>323</v>
      </c>
    </row>
    <row r="32" spans="1:6" ht="33" x14ac:dyDescent="0.3">
      <c r="A32" s="10" t="s">
        <v>34</v>
      </c>
      <c r="B32" s="10"/>
      <c r="C32" s="10" t="s">
        <v>7</v>
      </c>
      <c r="D32" s="1">
        <v>0</v>
      </c>
      <c r="E32" s="1">
        <v>0</v>
      </c>
      <c r="F32" s="2">
        <v>1066</v>
      </c>
    </row>
    <row r="33" spans="1:9" ht="33" x14ac:dyDescent="0.3">
      <c r="A33" s="10" t="s">
        <v>35</v>
      </c>
      <c r="B33" s="10" t="s">
        <v>110</v>
      </c>
      <c r="C33" s="10" t="s">
        <v>30</v>
      </c>
      <c r="D33" s="1">
        <v>0</v>
      </c>
      <c r="E33" s="1">
        <v>0</v>
      </c>
      <c r="F33" s="1">
        <v>0</v>
      </c>
    </row>
    <row r="34" spans="1:9" x14ac:dyDescent="0.3">
      <c r="A34" s="10" t="s">
        <v>36</v>
      </c>
      <c r="B34" s="10"/>
      <c r="C34" s="10" t="s">
        <v>7</v>
      </c>
      <c r="D34" s="1">
        <v>0</v>
      </c>
      <c r="E34" s="1">
        <v>0</v>
      </c>
      <c r="F34" s="1">
        <v>0</v>
      </c>
    </row>
    <row r="35" spans="1:9" x14ac:dyDescent="0.3">
      <c r="A35" s="10" t="s">
        <v>37</v>
      </c>
      <c r="B35" s="10"/>
      <c r="C35" s="10" t="s">
        <v>12</v>
      </c>
      <c r="D35" s="2">
        <v>302489</v>
      </c>
      <c r="E35" s="2">
        <v>17757</v>
      </c>
      <c r="F35" s="2">
        <v>108574</v>
      </c>
    </row>
    <row r="36" spans="1:9" x14ac:dyDescent="0.3">
      <c r="A36" s="10" t="s">
        <v>38</v>
      </c>
      <c r="B36" s="10" t="s">
        <v>39</v>
      </c>
      <c r="C36" s="10" t="s">
        <v>40</v>
      </c>
      <c r="D36" s="2">
        <v>29100</v>
      </c>
      <c r="E36" s="1">
        <v>0</v>
      </c>
      <c r="F36" s="1">
        <v>0</v>
      </c>
    </row>
    <row r="37" spans="1:9" x14ac:dyDescent="0.3">
      <c r="A37" s="10" t="s">
        <v>41</v>
      </c>
      <c r="B37" s="10" t="s">
        <v>42</v>
      </c>
      <c r="C37" s="10" t="s">
        <v>7</v>
      </c>
      <c r="D37" s="2">
        <v>11714</v>
      </c>
      <c r="E37" s="1">
        <v>0</v>
      </c>
      <c r="F37" s="1">
        <v>0</v>
      </c>
    </row>
    <row r="38" spans="1:9" x14ac:dyDescent="0.3">
      <c r="A38" s="10" t="s">
        <v>43</v>
      </c>
      <c r="B38" s="10" t="s">
        <v>44</v>
      </c>
      <c r="C38" s="10" t="s">
        <v>10</v>
      </c>
      <c r="D38" s="2">
        <v>15955</v>
      </c>
      <c r="E38" s="2">
        <v>3800</v>
      </c>
      <c r="F38" s="2">
        <v>28403</v>
      </c>
    </row>
    <row r="39" spans="1:9" x14ac:dyDescent="0.3">
      <c r="A39" s="10" t="s">
        <v>45</v>
      </c>
      <c r="B39" s="10"/>
      <c r="C39" s="10"/>
      <c r="D39" s="5">
        <v>21909</v>
      </c>
      <c r="E39" s="2">
        <v>1863</v>
      </c>
      <c r="F39" s="2">
        <v>9430</v>
      </c>
    </row>
    <row r="40" spans="1:9" x14ac:dyDescent="0.3">
      <c r="A40" s="10" t="s">
        <v>46</v>
      </c>
      <c r="B40" s="10"/>
      <c r="C40" s="10"/>
      <c r="D40" s="2">
        <v>104603</v>
      </c>
      <c r="E40" s="2">
        <v>58119</v>
      </c>
      <c r="F40" s="2">
        <v>460400</v>
      </c>
    </row>
    <row r="41" spans="1:9" ht="9" customHeight="1" x14ac:dyDescent="0.3">
      <c r="A41" s="11"/>
      <c r="B41" s="11"/>
      <c r="C41" s="11"/>
      <c r="D41" s="7"/>
      <c r="E41" s="7"/>
      <c r="F41" s="7"/>
    </row>
    <row r="42" spans="1:9" s="3" customFormat="1" ht="14.25" x14ac:dyDescent="0.2">
      <c r="A42" s="9" t="s">
        <v>47</v>
      </c>
      <c r="B42" s="9" t="s">
        <v>48</v>
      </c>
      <c r="C42" s="9" t="s">
        <v>7</v>
      </c>
      <c r="D42" s="4">
        <v>320391</v>
      </c>
      <c r="E42" s="4">
        <v>52680</v>
      </c>
      <c r="F42" s="4">
        <v>349488</v>
      </c>
      <c r="G42" s="4"/>
      <c r="H42" s="4"/>
      <c r="I42" s="4"/>
    </row>
    <row r="43" spans="1:9" ht="33" x14ac:dyDescent="0.3">
      <c r="A43" s="10" t="s">
        <v>49</v>
      </c>
      <c r="B43" s="10" t="s">
        <v>50</v>
      </c>
      <c r="C43" s="10" t="s">
        <v>7</v>
      </c>
      <c r="D43" s="2">
        <v>43408</v>
      </c>
      <c r="E43" s="2">
        <v>8380</v>
      </c>
      <c r="F43" s="2">
        <v>107145</v>
      </c>
    </row>
    <row r="44" spans="1:9" x14ac:dyDescent="0.3">
      <c r="A44" s="10" t="s">
        <v>51</v>
      </c>
      <c r="B44" s="10" t="s">
        <v>52</v>
      </c>
      <c r="C44" s="10" t="s">
        <v>7</v>
      </c>
      <c r="D44" s="5">
        <v>93802</v>
      </c>
      <c r="E44" s="2">
        <v>8041</v>
      </c>
      <c r="F44" s="2">
        <v>0</v>
      </c>
    </row>
    <row r="45" spans="1:9" ht="33" x14ac:dyDescent="0.3">
      <c r="A45" s="10" t="s">
        <v>53</v>
      </c>
      <c r="B45" s="10" t="s">
        <v>111</v>
      </c>
      <c r="C45" s="10" t="s">
        <v>7</v>
      </c>
      <c r="D45" s="2">
        <v>11454</v>
      </c>
      <c r="E45" s="2">
        <v>1930</v>
      </c>
      <c r="F45" s="2">
        <v>12955</v>
      </c>
    </row>
    <row r="46" spans="1:9" ht="33" x14ac:dyDescent="0.3">
      <c r="A46" s="10" t="s">
        <v>115</v>
      </c>
      <c r="B46" s="10"/>
      <c r="C46" s="10"/>
      <c r="D46" s="2">
        <v>171727</v>
      </c>
      <c r="E46" s="2">
        <v>27340</v>
      </c>
      <c r="F46" s="2">
        <v>229388</v>
      </c>
    </row>
    <row r="47" spans="1:9" ht="33" x14ac:dyDescent="0.3">
      <c r="A47" s="10" t="s">
        <v>118</v>
      </c>
      <c r="B47" s="10"/>
      <c r="C47" s="10"/>
      <c r="D47" s="2">
        <v>0</v>
      </c>
      <c r="E47" s="2">
        <v>6989</v>
      </c>
      <c r="F47" s="2">
        <v>0</v>
      </c>
    </row>
    <row r="48" spans="1:9" ht="9" customHeight="1" x14ac:dyDescent="0.3">
      <c r="A48" s="7"/>
      <c r="B48" s="7"/>
      <c r="C48" s="7"/>
      <c r="D48" s="7"/>
      <c r="E48" s="7" t="s">
        <v>119</v>
      </c>
      <c r="F48" s="7" t="s">
        <v>119</v>
      </c>
    </row>
    <row r="49" spans="1:6" s="3" customFormat="1" ht="14.25" x14ac:dyDescent="0.2">
      <c r="A49" s="3" t="s">
        <v>54</v>
      </c>
      <c r="D49" s="4">
        <v>5655409</v>
      </c>
      <c r="E49" s="4">
        <v>1003908</v>
      </c>
      <c r="F49" s="4">
        <v>6832542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Explanation</vt:lpstr>
      <vt:lpstr>Appendix A (Electric)</vt:lpstr>
      <vt:lpstr>Appendix B (Natural Gas)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Pineda, Alejandra</dc:creator>
  <cp:lastModifiedBy>Tong, Carmina</cp:lastModifiedBy>
  <dcterms:created xsi:type="dcterms:W3CDTF">2021-04-14T19:32:06Z</dcterms:created>
  <dcterms:modified xsi:type="dcterms:W3CDTF">2023-03-27T18:56:36Z</dcterms:modified>
</cp:coreProperties>
</file>