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ge.sharepoint.com/sites/CSD/GasPlanningOIR/Restricted/Phase 2/Feb. 9 Ruling - Data/Question 5 (a-c)/GOST Reviewed/"/>
    </mc:Choice>
  </mc:AlternateContent>
  <xr:revisionPtr revIDLastSave="0" documentId="13_ncr:1_{3088C71C-EAEF-42D6-8EE9-514FD680F93C}" xr6:coauthVersionLast="47" xr6:coauthVersionMax="47" xr10:uidLastSave="{00000000-0000-0000-0000-000000000000}"/>
  <bookViews>
    <workbookView xWindow="-120" yWindow="-120" windowWidth="20730" windowHeight="11160" activeTab="2" xr2:uid="{176A9959-4762-4DDE-8043-338226E781AA}"/>
  </bookViews>
  <sheets>
    <sheet name="Distribution Cost and Plans" sheetId="4" r:id="rId1"/>
    <sheet name="Program Specific" sheetId="5" r:id="rId2"/>
    <sheet name="Customer Data" sheetId="3" r:id="rId3"/>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3" l="1"/>
  <c r="C15" i="3"/>
</calcChain>
</file>

<file path=xl/sharedStrings.xml><?xml version="1.0" encoding="utf-8"?>
<sst xmlns="http://schemas.openxmlformats.org/spreadsheetml/2006/main" count="407" uniqueCount="232">
  <si>
    <t>Question 5. Supplemental Data part c</t>
  </si>
  <si>
    <t>Total customers</t>
  </si>
  <si>
    <t>Systemwide peak hour (date and hour)</t>
  </si>
  <si>
    <t>Core consumption during peak hour, for core metered hourly (MMcfh)</t>
  </si>
  <si>
    <t>Customer Data</t>
  </si>
  <si>
    <t xml:space="preserve">For the tab titled “Customer Data,” report the requested data for 2021. Use the systemwide peak hour in 2021 as the basis of all “during peak hour” amounts in this section. “Metered hourly” refers  to having meters that record hourly usage. </t>
  </si>
  <si>
    <t>For the Year 2021</t>
  </si>
  <si>
    <t>Noncore consumption during peak hour, for noncore metered hourly (MMcfh)</t>
  </si>
  <si>
    <t>Wholesale consumption during peak hour, for wholesale metered hourly (MMcfh)</t>
  </si>
  <si>
    <t>Company use and lost/unaccounted for gas during peak hour, for  wholesale metered hourly (MMcfh)</t>
  </si>
  <si>
    <t>Estimated core consumption during peak hour, for core not metered hourly (MMcfh)</t>
  </si>
  <si>
    <t>Estimated noncore consumption during peak hour, for noncore not metered hourly (MMcfh)</t>
  </si>
  <si>
    <t>Estimated wholesale consumption during peak hour, for other not metered hourly (MMcfh)</t>
  </si>
  <si>
    <t>Estimated other consumption during peak hour, for other not metered hourly (MMcfh)</t>
  </si>
  <si>
    <t>Average Annual daily core consumption (MMcfd)</t>
  </si>
  <si>
    <t>Average Annual daily noncore consumption (MMcfd)</t>
  </si>
  <si>
    <t>Average Annual daily wholesale consumption (MMcfd)</t>
  </si>
  <si>
    <t>Average Annual daily company use and lost/unaccounted for gas (MMcfd)</t>
  </si>
  <si>
    <t>Average Annual daily core consumption metered hourly (MMcfd)</t>
  </si>
  <si>
    <t>Average Annual daily noncore consumption metered hourly (MMcfd)</t>
  </si>
  <si>
    <t>Average Annual daily company use and lost/unaccounted for gas metered hourly (MMcfd)</t>
  </si>
  <si>
    <t>Average Annual daily wholesale consumption metered hourly (MMcfd)</t>
  </si>
  <si>
    <t>12/15/2021 at 10:00AM</t>
  </si>
  <si>
    <t>N/A</t>
  </si>
  <si>
    <t>Yes, less than 15 non-residential customers</t>
  </si>
  <si>
    <t>Basis for Redaction</t>
  </si>
  <si>
    <t>REDACTED</t>
  </si>
  <si>
    <t xml:space="preserve">Gas System Planning OIR (R.20-01-007)  </t>
  </si>
  <si>
    <t>Question 5. Supplemental Data part a</t>
  </si>
  <si>
    <t xml:space="preserve">Note: </t>
  </si>
  <si>
    <t xml:space="preserve">For averages, average across years covered by the most recent GRC proceeding, starting with the test year.  </t>
  </si>
  <si>
    <t>Row</t>
  </si>
  <si>
    <t>GRC Distribution Pipeline General Costs and Plans Information</t>
  </si>
  <si>
    <t>Response</t>
  </si>
  <si>
    <t xml:space="preserve">Assumptions </t>
  </si>
  <si>
    <t>Most Recent GRC proceeding name</t>
  </si>
  <si>
    <t>2023 General Rate Case</t>
  </si>
  <si>
    <t>Most Recent GRC proceeding number</t>
  </si>
  <si>
    <t>A.21-06-021</t>
  </si>
  <si>
    <t>Most Recent GRC proceeding years covered, starting with test year</t>
  </si>
  <si>
    <t>2023 - 2026</t>
  </si>
  <si>
    <t>For purposes of responding to this request, PG&amp;E interprets “cost” as its expense and capital expenditures forecasts.</t>
  </si>
  <si>
    <t>Open or Upcoming GRC proceeding name if any</t>
  </si>
  <si>
    <t>A.21-06-021 - see above</t>
  </si>
  <si>
    <t>Open or Upcoming GRC proceeding number if any</t>
  </si>
  <si>
    <t>n/a - see above</t>
  </si>
  <si>
    <t>Open or Upcoming GRC proceeding years covered, starting with test year</t>
  </si>
  <si>
    <t>Total distribution main miles</t>
  </si>
  <si>
    <t>43,775</t>
  </si>
  <si>
    <t xml:space="preserve">Data from PG&amp;E's Annual Gas Distribution System PHMSA 7100.1 Report submitted March 1, 2022.  </t>
  </si>
  <si>
    <t>Total distribution service miles</t>
  </si>
  <si>
    <t>34,353</t>
  </si>
  <si>
    <t xml:space="preserve">Data from PG&amp;E's Annual Gas Distribution System PHMSA 7100.1 Report submitted March 1, 2022.  Reflects the total number of services (3,649,545) multiplied by row 9. </t>
  </si>
  <si>
    <t>Average length of service pipeline (miles per service)</t>
  </si>
  <si>
    <t>The average service length from PG&amp;E's Annual Gas Distribution System PHMSA 7100.1 Report submitted March 1, 2022 (49.7 feet) divided by 5,280 feet to convert to miles.</t>
  </si>
  <si>
    <t>Total distribution main pipeline miles to be replaced per year</t>
  </si>
  <si>
    <t xml:space="preserve">Average 2023-2026 forecast for Pipeline Replacement Programs (GPRP MAT 14A, Plastic Pipeline Replacement MAT 14D, and Reliability Main Replacement MAT 50A).  See PG&amp;E's 2023 GRC Application (A. 21-06-021), Exhibit (PG&amp;E-3), WP 4-27 to WP 4-29 (as served February 28, 2022). </t>
  </si>
  <si>
    <t>Total distribution service pipeline miles to be replaced per year</t>
  </si>
  <si>
    <t>8</t>
  </si>
  <si>
    <t>Average 2023-2026 forecast for Reliability Service Replacement Program (MAT 50B) multiplied by row 9.  See PG&amp;E's 2023 GRC Application (A. 21-06-021), Exhibit (PG&amp;E-3), WP 4-30 (as served February 28, 2022).   This excludes services replaced as part of pipeline replacement projects and leaking service replacements.</t>
  </si>
  <si>
    <t>Total distribution main pipeline miles to be added per year</t>
  </si>
  <si>
    <t>8.75 miles capacity</t>
  </si>
  <si>
    <t xml:space="preserve">Reflects Capacity Mains (MAT 47B) forecast of 46,200 feet of main installed each year divided by 5,280 to convert feet to miles.  See PG&amp;E's 2023 GRC Application (A. 21-06-021), Exhibit (PG&amp;E-3), WP 11-38 (as served February 28, 2022).   This excludes New Business and Work at the Request of Others (WRO).  The New Business forecast is based on the number of connects and not miles.  The WRO forecast is based on a historic programmatic average and is also not based in miles. </t>
  </si>
  <si>
    <t>Total distribution service pipeline miles to be added per year</t>
  </si>
  <si>
    <t>n/a</t>
  </si>
  <si>
    <t>Not available as the 2023 GRC forecast (2023-2026) for Distribution Capacity and New Business/WRO are not forecast in terms of services.</t>
  </si>
  <si>
    <t>Number of new regulator stations to be built during GRC period</t>
  </si>
  <si>
    <t>Reflects the Capacity Regulator Station (MAT 47C) 2023-2026 forecast total for new regulator stations installed.  See PG&amp;E's 2023 GRC Application (A. 21-06-021), Exhibit (PG&amp;E-3), WP 11-38 (as served February 28, 2022).</t>
  </si>
  <si>
    <t>Number of regulator stations to be replaced during GRC period</t>
  </si>
  <si>
    <t>Reflects the 2023-2026 forecast total for Regulator Stations Rebuilds (MAT 50C).  Does not include High Pressure Regulator (HPR) type stations because the HPR forecast also includes farm taps. See PG&amp;E's 2023 GRC Application (A. 21-06-021), Exhibit (PG&amp;E-3), WP 6-55 (as served February 28, 2022).</t>
  </si>
  <si>
    <t>Number of regulator stations to be repaired/upgraded during GRC period</t>
  </si>
  <si>
    <t>Reflects the 2023-2026 forecast total for Regulator Station Component Replacements (MAT 50L). See PG&amp;E's 2023 GRC Application (A. 21-06-021); Exhibit (PG&amp;E-3); WP 6-54 (as served February 28, 2022).</t>
  </si>
  <si>
    <t>Average cost per mile to replace distribution pipeline (mains and services)</t>
  </si>
  <si>
    <t>See row 18 and 19</t>
  </si>
  <si>
    <t>Average cost per mile to replace distribution main pipeline</t>
  </si>
  <si>
    <t>$3,381,219</t>
  </si>
  <si>
    <t xml:space="preserve">Reflects the sum of 2023 - 2026 forecast totals for Pipeline Replacement Programs (GPRP MAT 14A, Plastic Pipeline Replacement MAT 14D, and Reliability Main Replacement MAT 50A) divided by the sum of 2023-2026 forecast unit totals in feet, and multiplied by 5,280 to convert feet to miles.  See PG&amp;E's 2023 GRC Application (A. 21-06-021), Exhibit (PG&amp;E-3), WP 4-27 to WP 4-29 (as served February 28, 2022). </t>
  </si>
  <si>
    <t>Average cost per mile to replace distribution service pipeline</t>
  </si>
  <si>
    <t>$3,032,255</t>
  </si>
  <si>
    <t xml:space="preserve">Reflects the 2023 - 2026 average forecast unit cost for the Reliability Service Replacement Program (MAT 50B) divided by row 9.  See PG&amp;E's 2023 GRC Application (A. 21-06-021), Exhibit (PG&amp;E-3), WP 4-30 (as served February 28, 2022). </t>
  </si>
  <si>
    <t>Average cost per mile to replace distribution main pipeline with diameter of 2” or less</t>
  </si>
  <si>
    <t>Not available as PG&amp;E does not track cost per mile based on main pipeline diameter.</t>
  </si>
  <si>
    <t>Average cost per mile to replace distribution main pipeline with diameter over 2” through 4”</t>
  </si>
  <si>
    <t>Average cost per mile to replace distribution main pipeline with diameter over 4” through 8”</t>
  </si>
  <si>
    <t>Average cost per mile to replace distribution main pipeline with diameter over 8” through 12”</t>
  </si>
  <si>
    <t>Average cost per mile to replace distribution pipeline with diameter over 12”</t>
  </si>
  <si>
    <t>Average cost per mile to install new distribution main pipeline</t>
  </si>
  <si>
    <t>See line 18</t>
  </si>
  <si>
    <t>Average cost per mile to install new distribution service pipeline</t>
  </si>
  <si>
    <t>See line 19</t>
  </si>
  <si>
    <t>Average cost of new regulator station or regulator station replacement</t>
  </si>
  <si>
    <t>$2,014,649</t>
  </si>
  <si>
    <t>Reflects the 2023-2026 unit cost forecast average for Regulator Stations Rebuilds (MAT 50C).  See PG&amp;E's 2023 GRC Application (A. 21-06-021), Exhibit (PG&amp;E-3), WP 6-55 (as served February 28, 2022).</t>
  </si>
  <si>
    <t>Average cost of regulator station repair/upgrade (excluding whole station replacement)</t>
  </si>
  <si>
    <t>$72,270</t>
  </si>
  <si>
    <t>Reflects the 2023-2026 unit cost forecast average for Regulator Station Component Replacements (MAT 50L). See PG&amp;E's 2023 GRC Application (A. 21-06-021), Exhibit (PG&amp;E-3), WP 6-54 (as served February 28, 2022).</t>
  </si>
  <si>
    <t>Total gas distribution system costs per year</t>
  </si>
  <si>
    <t>2023 Expense: $576,687,502;  
2023 Capital: $1,246,637,878; 
2024 Capital: $1,284,908,523; 
2025 Capital: $1,338,574,740; and
2026 Capital: $1,353,986,697</t>
  </si>
  <si>
    <t>Total gas distribution system forecasts include assets outside of distribution mains and services (e.g. distribution facilities and meters) that are not considered in terms of costs per mile, as well as support costs and program costs that are not tied to specific assets.   For expense, PG&amp;E is providing the test year forecast only consistent with its 2023 GRC.</t>
  </si>
  <si>
    <t>Total gas distribution system costs per distribution mains and services pipeline miles per year</t>
  </si>
  <si>
    <t>2023 Expense: $7,381;  
2023 Capital: $15,956; 
2024 Capital: $16,446; 
2025 Capital: $17,133; and
2026 Capital: $17,330</t>
  </si>
  <si>
    <t>This reflects a calculation of row 29 divided by the sum of rows 7-8 and is not representative of a meaningful cost per mile for the reasons stated in row 29.   For expense, PG&amp;E is providing the test year forecast only consistent with its 2023 GRC.</t>
  </si>
  <si>
    <t>Question 5. Supplemental Data part b</t>
  </si>
  <si>
    <t xml:space="preserve">Row </t>
  </si>
  <si>
    <t>GRC Distribution System Plans and Risks Information by Replacement Program</t>
  </si>
  <si>
    <t>Program Information</t>
  </si>
  <si>
    <t>Program Name</t>
  </si>
  <si>
    <t>Pipeline Program Total</t>
  </si>
  <si>
    <t xml:space="preserve">Gas Pipeline 
Replacement Program </t>
  </si>
  <si>
    <t xml:space="preserve">Plastic Pipeline
Replacement Program </t>
  </si>
  <si>
    <t>Reliability Main Replacement Program</t>
  </si>
  <si>
    <t>Reliability Service Replacement Program</t>
  </si>
  <si>
    <t>GD Regulator Station Component Replacements</t>
  </si>
  <si>
    <t>GD Regulator Station Rebuilds</t>
  </si>
  <si>
    <t>GD High Pressure Regulator (HPR) Program</t>
  </si>
  <si>
    <t>Assumptions</t>
  </si>
  <si>
    <t>Program Goal (brief description of the focus of the program)</t>
  </si>
  <si>
    <t>Prevent Safety incidents  by replacing higher risk steel assets</t>
  </si>
  <si>
    <t>Prevent Safety incidents by replacing higher risk plastic assets</t>
  </si>
  <si>
    <t>Maintain Safety and Compliance with assets not covered by MATs 14A or 14D.</t>
  </si>
  <si>
    <t>Replace ageing service with field identified issues.</t>
  </si>
  <si>
    <t>Component replacement to ensure reliable operation of distribution stations</t>
  </si>
  <si>
    <t>Rebuild of non-HPR distribution stations to ensure reliable operation</t>
  </si>
  <si>
    <t>Removal or rebuild of HPR type distribution stations to ensure reliable operation</t>
  </si>
  <si>
    <t>Main Program Data Source (description of the primary means of collecting data used to prioritize pipelines for replacement in that program)</t>
  </si>
  <si>
    <t>Risk Model</t>
  </si>
  <si>
    <t>Risk Model and Material Failures</t>
  </si>
  <si>
    <t>Field observations, Risk Model, and Material Failures</t>
  </si>
  <si>
    <t>Field observations</t>
  </si>
  <si>
    <t>Field observation, Corrective Action Program (CAP), SAP, fleet information</t>
  </si>
  <si>
    <t>Field observation, CAP,  SAP, fleet information, Integrated Investment Planning (IIP)</t>
  </si>
  <si>
    <t>Field observation, CAP, SAP, fleet information, IIP</t>
  </si>
  <si>
    <t>Materials of Pipeline Covered by Program</t>
  </si>
  <si>
    <t>Steel</t>
  </si>
  <si>
    <t>Plastic</t>
  </si>
  <si>
    <t>All pipelines outside of GPRP and Plastic Pipe Replacements scope.</t>
  </si>
  <si>
    <t>All</t>
  </si>
  <si>
    <t>Ages of Pipelines Covered by Program</t>
  </si>
  <si>
    <t>Pre-1941</t>
  </si>
  <si>
    <t>Pre-1985</t>
  </si>
  <si>
    <t>All, see row 4</t>
  </si>
  <si>
    <t>Program Includes Mains, Services or Both</t>
  </si>
  <si>
    <t>Both</t>
  </si>
  <si>
    <t>Services</t>
  </si>
  <si>
    <t>Neither</t>
  </si>
  <si>
    <t>Program Forecasts</t>
  </si>
  <si>
    <t>Pipelines Miles with Known 
Locations to be Replaced by 
Program During Years Covered 
by Most Recent GRC, Per Year</t>
  </si>
  <si>
    <t>2023: 276;
2024: 137; 
2025: 45; and
2026: 19</t>
  </si>
  <si>
    <t>2023: 53; 
2024: 68; 
2025: 15; and
2026: 3</t>
  </si>
  <si>
    <t>2023: 202; 
2024: 45; 
2025: 15; and
2026: 4</t>
  </si>
  <si>
    <t>2023: 21; 
2024: 24; 
2025: 15; and
2026: 12</t>
  </si>
  <si>
    <t>2023: 414; 
2024: 224; 
2025: 87; and
2026: 1</t>
  </si>
  <si>
    <t>Pipeline Replacement and Service Replacement Programs reflect the Distribution Execution Plan (DEP) work plan for 2023-2026 as of March 25, 2022 and are subject to change.  Service replacement information reflects service counts, not miles, consistent with PG&amp;E's presentation of the Service Replacement Program in the 2023 GRC.   Pipeline program total miles in column D are inclusive of only the following programs listed in Row 1: Gas Pipeline 
Replacement Program (MAT 14A) in Column E, Plastic Pipeline Replacement Program (MAT 14D) in Column F, and Reliability Main Replacement Program (MAT 50A) in Column G.
Regulator Station Programs do not include pipeline assets, see row 6 above.</t>
  </si>
  <si>
    <t>Pipelines Miles with Locations Yet to be Determined to be Replaced by Program During Years Covered by Most Recent GRC, Per Year</t>
  </si>
  <si>
    <t>2023: 0; 
2024: 131; 
2025: 192; and
2026: 227</t>
  </si>
  <si>
    <t>2023: 0; 
2024: 0; 
2025: 26; and
2026: 41</t>
  </si>
  <si>
    <t>2023: 0; 
2024: 131; 
2025: 166; and
2026: 183</t>
  </si>
  <si>
    <t>2023: 0; 
2024: 0; 
2025: 0; and
2026: 3</t>
  </si>
  <si>
    <t>2023: 386; 
2024: 576; 
2025: 713; and
2026: 799</t>
  </si>
  <si>
    <t>Pipeline Replacement and Service Replacement Programs reflect the difference between row 9 and row 7.  For Reliability Main Replacement, the current DEP work plan reflects more miles than the average 2023-2026 GRC forecast.  Service replacement information reflects service count, not miles, consistent with PG&amp;E's presentation of the Service Replacement Program in the 2023 GRC. Pipeline program total miles in column D are inclusive of only the following programs listed in Row 1: Gas Pipeline Replacement Program (MAT 14A) in Column E, Plastic Pipeline Replacement Program (MAT 14D) in Column F, and Reliability Main Replacement Program (MAT 50A) in Column G.
Regulator Station Programs do not include pipeline assets see row 6 above.</t>
  </si>
  <si>
    <t>Total Pipeline Miles or Count of Regulator Stations to be Replaced by Program During Years Covered by Most Recent GRC, Per Year</t>
  </si>
  <si>
    <t>2023: 222; 
2024: 230; 
2025: 237; and
2026: 246</t>
  </si>
  <si>
    <t>2023: 37; 
2024: 39; 
2025: 41; and
2026: 44</t>
  </si>
  <si>
    <t>2023: 170; 
2024: 176; 
2025: 181; and
2026: 187</t>
  </si>
  <si>
    <t>15/year</t>
  </si>
  <si>
    <t>800/year</t>
  </si>
  <si>
    <t>150/year</t>
  </si>
  <si>
    <t xml:space="preserve">25/year </t>
  </si>
  <si>
    <t>100/year</t>
  </si>
  <si>
    <t>For purposes of responding to this request PG&amp;E interprets “replaced per year” as forecast each year from 2023-2026.  Service replacement information reflects service count, not miles, consistent with PG&amp;E's presentation of the Service Replacement Program in the 2023 GRC.  See PG&amp;E's 2023 GRC Application (A. 21-06-021), Exhibit (PG&amp;E-3), Workpapers (as served February 28, 2022): WP 4-27 to WP 4-29 for the Pipeline Replacement Programs; WP 4-30 for the Service Replacement Program; WP 6-54 for the GD Regulator Station Component Replacements Program; WP 6-55 for the GD Regulator Station Rebuilds Program; and WP 6-56 for the GD HPR Program. Pipeline program total miles in column D are inclusive of only the following programs listed in Row 1: Gas Pipeline Replacement Program (MAT 14A) in Column E, Plastic Pipeline Replacement Program (MAT 14D) in Column F, and Reliability Main Replacement Program (MAT 50A) in Column G.</t>
  </si>
  <si>
    <t>Total Pipeline Miles to be Replaced by Program for Program Completion, If Applicable</t>
  </si>
  <si>
    <t>8,121</t>
  </si>
  <si>
    <t>1,745</t>
  </si>
  <si>
    <t>6,376</t>
  </si>
  <si>
    <t>Pipeline Replacement Programs reflect remaining scope.  Reliability Main Replacement MAT 50A and Service Replacement MAT 50B are n/a because they are ongoing replacement programs for the safety and reliability of the natural gas system.  Pipeline program total miles in column D are inclusive of only the following programs listed in Row 1: Gas Pipeline Replacement Program (MAT 14A) in Column E, Plastic Pipeline Replacement Program (MAT 14D) in Column F, and Reliability Main Replacement Program (MAT 50A) in Column G.
Regulator Station Programs do not include pipeline assets, see row 6 above.</t>
  </si>
  <si>
    <t>Total Pipeline Miles Subject to Program (include all miles potentially eligible for replacement under the program)</t>
  </si>
  <si>
    <t>35,654</t>
  </si>
  <si>
    <t>3,649,545 services</t>
  </si>
  <si>
    <t>Pipeline Replacement and Service Replacement programs reflect the following from PG&amp;E's Annual Gas Distribution System PHMSA 7100.1 Report submitted March 1, 2022:  Pre-1941 metallic pipe including unknown vintage (GPRP MAT 14A); Pre-1985 plastic pipe including unknown vintage (Plastic Pipeline Replacement MAT 14D); Post-1984 all pipe plus post 1940 and beyond steel (Reliability Main Replacement MAT 50A); and Total number of services in the Gas Distribution system (Service Replacement MAT 50B).    Pipeline program total miles in column D are inclusive of only the following programs listed in Row 1: Gas Pipeline Replacement Program (MAT 14A) in Column E, Plastic Pipeline Replacement Program (MAT 14D) in Column F, and Reliability Main Replacement Program (MAT 50A) in Column G.
Regulator Station Programs do not include pipeline assets, see row 6 above.</t>
  </si>
  <si>
    <t>Expected Year of Completion Per Utility’s Goals, If Applicable</t>
  </si>
  <si>
    <t>Undetermined</t>
  </si>
  <si>
    <t>2053, pending the outcomes of future rate cases.</t>
  </si>
  <si>
    <t>On-Going</t>
  </si>
  <si>
    <t>HPR as a mitigation program will end in 2026 after which it will become an on-going control program.</t>
  </si>
  <si>
    <t>Calculated Probability of Leak per Year, or Risk of Failure</t>
  </si>
  <si>
    <t>Minimum Possible</t>
  </si>
  <si>
    <t>For purposes of responding to this request for the Pipeline Replacement Programs, PG&amp;E interprets “Risk of Failure” as likelihood of failure.  The units of LoF are leaks/year. See row 39 for additional risk scoring detail. The Pipeline Program Total reflects the value across the main replacement programs (MATs 14A, 14D, and 50A).  This information is presented in scientific notation. 
For Regulator Station Programs, PG&amp;E's Facilities Integrity Management Program (FIMP) is in the process of developing a probabilistic risk model for stations, however, it is still in the preliminary stage and will not have the breakdown of information requested.  PG&amp;E's enterprise risk model does not have the granular level of detail requested.</t>
  </si>
  <si>
    <t>Maximum Possible</t>
  </si>
  <si>
    <t>no maximum defined</t>
  </si>
  <si>
    <t xml:space="preserve">For Pipeline Replacement Programs, see row 39 for additional risk scoring detail. The Pipeline Program Total reflects the value across the main replacement programs (MATs 14A, 14D, and 50A). The maximum possible limit is listed as "no maximum defined" because the risk model does not assume a maximum number of leaks that may occur in a year. 
For Regulator Station Programs, see row 13 for explanation. </t>
  </si>
  <si>
    <t>Minimum</t>
  </si>
  <si>
    <t xml:space="preserve">For Pipeline Replacement Programs the units of LoF are leaks/year. For Reliability Main Replacement, the minimum LoF value excludes segments with normalized LoF values below the data precision limit of 1E-08. See row 39 for additional risk scoring detail. The Pipeline Program Total reflects the value across the main replacement programs (MATs 14A, 14D, and 50A). This information is presented in scientific notation. 
For Regulator Station Programs, see row 13 for explanation. </t>
  </si>
  <si>
    <t>25th Percentile</t>
  </si>
  <si>
    <t xml:space="preserve">For Pipeline Replacement Programs the units of LoF are leaks/year. See row 39 for additional risk scoring detail. The Pipeline Program Total reflects the value across the main replacement programs (MATs 14A, 14D, and 50A). This information is presented in scientific notation. 
For Regulator Station Programs, see row 13 for explanation. </t>
  </si>
  <si>
    <t>Average</t>
  </si>
  <si>
    <t xml:space="preserve">For Pipeline Replacement Programs, the units of LoF are leaks/year. See row 39 for additional risk scoring detail. The Pipeline Program Total reflects the value across the main replacement programs (MATs 14A, 14D, and 50A). This information is presented in scientific notation. 
For Regulator Station Programs, see row 13 for explanation. </t>
  </si>
  <si>
    <t>75th Percentile</t>
  </si>
  <si>
    <t>95th Percentile</t>
  </si>
  <si>
    <t>Maximum</t>
  </si>
  <si>
    <t>Calculated Probability of Serious Safety Incident Given Leak, or Consequence of Failure</t>
  </si>
  <si>
    <t xml:space="preserve">For Pipeline Replacement Programs, the minimum possible CoF is based on all individual subthreats. The units of CoF are SIFs/100,000 leaks.  See row 39 for additional risk scoring detail. The Pipeline Program Total reflects the value across the main replacement programs (MATs 14A, 14D, and 50A).  This information is presented in scientific notation. 
For Regulator Station Programs, see row 13 for explanation. </t>
  </si>
  <si>
    <t xml:space="preserve">For Pipeline Replacement Programs, the maximum possible CoF is based on all individual subthreats.  The units of CoF are SIFs/100,000 leaks.  See row 39 for additional risk scoring detail. The Pipeline Program Total reflects the value across the main replacement programs (MATs 14A, 14D, and 50A). This information is presented in scientific notation. 
For Regulator Station Programs, see row 13 for explanation. </t>
  </si>
  <si>
    <t xml:space="preserve">For Pipeline Replacement Programs, the minimum "effective" CoF value excludes segments with normalized RoF and LoF values below the data precision limit of 1E-08.  The units of CoF are SIFs/100,000 leaks.  See row 39 for additional risk scoring detail. The Pipeline Program Total reflects the value across the main replacement programs (MATs 14A, 14D, and 50A). This information is presented in scientific notation. 
For Regulator Station Programs, see row 13 for explanation. </t>
  </si>
  <si>
    <t xml:space="preserve">For Pipeline Replacement Programs, the units of CoF are SIFs/100,000 leaks.  See row 39 for additional risk scoring detail. The Pipeline Program Total reflects the value across the main replacement programs (MATs 14A, 14D, and 50A). This information is presented in scientific notation. 
For Regulator Station Programs, see row 13 for explanation. </t>
  </si>
  <si>
    <t xml:space="preserve">For Pipeline Replacement Programs the units of CoF are SIFs/100,000 leaks.  See row 39 for additional risk scoring detail. The Pipeline Program Total reflects the value across the main replacement programs (MATs 14A, 14D, and 50A). This information is presented in scientific notation. 
For Regulator Station Programs, see row 13 for explanation. </t>
  </si>
  <si>
    <t>Risk Score</t>
  </si>
  <si>
    <t>Minimum Possible Risk Score</t>
  </si>
  <si>
    <t xml:space="preserve">For Pipeline Replacement Programs, the units of RoF are SIFs/100,000 years.  See row 39 for additional risk scoring detail. The Pipeline Program Total reflects the value across the main replacement programs (MATs 14A, 14D, and 50A). This information is presented in scientific notation. 
For Regulator Station Programs, see row 13. </t>
  </si>
  <si>
    <t>Maximum Possible Risk Score</t>
  </si>
  <si>
    <t xml:space="preserve">For Pipeline Replacement Programs, the units of RoF are SIFs/100,000 years.  See row 39 for additional risk scoring detail. The Pipeline Program Total reflects the value across the main replacement programs (MATs 14A, 14D, and 50A). The maximum possible limit is listed as "no maximum defined" because the risk model does not assume a maximum number of leaks that may occur in a year. 
For Regulator Station Programs, see row 13 for explanation. </t>
  </si>
  <si>
    <t>Minimum Risk Score</t>
  </si>
  <si>
    <t xml:space="preserve">For Reliability Main Replacement, the minimum RoF value excludes segments with normalized RoF values below the data precision limit of 1E-08.  The units of RoF are SIFs/100,000 years.  See row 39 for additional risk scoring detail. The Pipeline Program Total reflects the value across the main replacement programs (MATs 14A, 14D, and 50A). This information is presented in scientific notation. 
For Regulator Station Programs, see row 13 for explanation. </t>
  </si>
  <si>
    <t>25th Percentile Risk Score</t>
  </si>
  <si>
    <t xml:space="preserve">For Pipeline Replacement Programs, the units of RoF are SIFs/100,000 years.  See row 39 for additional risk scoring detail. The Pipeline Program Total reflects the value across the main replacement programs (MATs 14A, 14D, and 50A). This information is presented in scientific notation. 
For Regulator Station Programs, see row 13 for explanation. </t>
  </si>
  <si>
    <t>Average Risk Score</t>
  </si>
  <si>
    <t>75th Percentile Risk Score</t>
  </si>
  <si>
    <t>95th Percentile Risk Score</t>
  </si>
  <si>
    <t>Maximum Risk Score</t>
  </si>
  <si>
    <t>Risk Scoring Discussion and Further Information</t>
  </si>
  <si>
    <t>Aspects Contributing to Risk of Failure</t>
  </si>
  <si>
    <t>Eight threat categories: 1) Corrosion, 2) Equipment Failure, 3) Excavation Damage, 4) Incorrect Operations, 5) Material,Weld, or Joint Failure, 6) Natural Forces, 7) Other Outside Forces, and 8) Other.</t>
  </si>
  <si>
    <t xml:space="preserve">For purposes of responding to this request PG&amp;E interprets “aspects contributing to risk of failure” as aspects contributing to likelihood of failure and is providing the applicable threat categories.  For Pipeline Replacement Programs, see row 39 for additional risk scoring detail.
For Regulator Station Programs, see row 13 for explanation. </t>
  </si>
  <si>
    <t>Aspects Contributing to 
Consequences of Failure</t>
  </si>
  <si>
    <t>Loss of containment severity based on failure mode (e.g. threat), population density, migration and accumulation, and operating pressure.</t>
  </si>
  <si>
    <t>Loss of containment severity based on failure mode (e.g. threat), population density, migration and accumulation, operating pressure, and presence of excess flow valve.</t>
  </si>
  <si>
    <t xml:space="preserve">For Regulator Station Programs, see row 13 for explanation. </t>
  </si>
  <si>
    <t>Discussion of Risk Scoring Approach</t>
  </si>
  <si>
    <t>For each segment the risk of failure (RoF) (units: SIFs/100,000 years) is calculated at a sub-threat level with an individual likelihood of failure (LoF) (units: leaks/year) and consequence of failure (units: serious injuries or fatalities or SIFs/100,000 leaks). The total RoF and LoF on a given segment was obtained by summing the sub-threat RoF and LoF values. The total LoF and RoF values were normalized by each segment's length before calculating statistics because of the effect of segment length on these values which tends to skew LoF and RoF towards larger segments. The LoF and RoF values are presented above in normalized units (LoF: leaks/mile-year; RoF: SIFs/100,000 mile-year).
This summation approach, however, cannot be applied to Consequence of Failure (CoF) because each sub-threat CoF is dependent upon the mode of failure. For example a loss of containment due to excavation damage is expected on average to result in more injuries or fatalities than a corrosion leak. Therefore summing the sub-threats' CoF values per segment is not meaningful. For the purposes of providing minimum and maximum possible CoF values individual subthreat CoF values were used. An "effective" CoF was calculated by dividing the normalized total RoF score by the normalized total LoF score for each segment. This "effective" CoF cannot be derived from a segment's underlying CoF factors as described in the row above. Descriptive statistics were calculated for all in-scope segments under each program.</t>
  </si>
  <si>
    <t>See Pipeline Program Total</t>
  </si>
  <si>
    <t>Staff Contact Name and Email</t>
  </si>
  <si>
    <t>Eileen Cotroneo, Regulatory Affairs</t>
  </si>
  <si>
    <t xml:space="preserve">Gas System Planning OIR (R.20-01-007)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</si>
</sst>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3" formatCode="_(* #,##0.00_);_(* \(#,##0.00\);_(* &quot;-&quot;??_);_(@_)"/>
  </numFmts>
  <fonts count="9"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i/>
      <sz val="11"/>
      <color theme="1"/>
      <name val="Calibri"/>
      <family val="2"/>
      <scheme val="minor"/>
    </font>
    <font>
      <i/>
      <sz val="11"/>
      <color rgb="FFFF0000"/>
      <name val="Calibri"/>
      <family val="2"/>
      <scheme val="minor"/>
    </font>
    <font>
      <i/>
      <sz val="11"/>
      <color theme="0" tint="-0.499984740745262"/>
      <name val="Calibri"/>
      <family val="2"/>
      <scheme val="minor"/>
    </font>
    <font>
      <b/>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67">
    <xf numFmtId="0" fontId="0" fillId="0" borderId="0" xfId="0"/>
    <xf numFmtId="0" fontId="0" fillId="0" borderId="0" xfId="0" applyAlignment="1">
      <alignment wrapText="1"/>
    </xf>
    <xf numFmtId="0" fontId="0" fillId="0" borderId="0" xfId="0" applyAlignment="1">
      <alignment horizontal="center"/>
    </xf>
    <xf numFmtId="0" fontId="1" fillId="0" borderId="0" xfId="0" applyFont="1"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0" borderId="0" xfId="0" applyAlignment="1">
      <alignment horizontal="center" wrapText="1"/>
    </xf>
    <xf numFmtId="1"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0" xfId="0" applyFont="1" applyAlignment="1">
      <alignment wrapText="1"/>
    </xf>
    <xf numFmtId="0" fontId="4" fillId="0" borderId="0" xfId="0" applyFont="1"/>
    <xf numFmtId="0" fontId="5" fillId="0" borderId="0" xfId="0" applyFont="1" applyAlignment="1">
      <alignment wrapText="1"/>
    </xf>
    <xf numFmtId="0" fontId="0" fillId="2" borderId="1" xfId="0" applyFill="1" applyBorder="1" applyAlignment="1">
      <alignment horizontal="center" wrapText="1"/>
    </xf>
    <xf numFmtId="49" fontId="0" fillId="0" borderId="1" xfId="0" applyNumberFormat="1" applyBorder="1" applyAlignment="1">
      <alignment horizontal="center"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center" vertical="center" wrapText="1"/>
    </xf>
    <xf numFmtId="49" fontId="0" fillId="3" borderId="1" xfId="0" applyNumberFormat="1" applyFill="1" applyBorder="1" applyAlignment="1">
      <alignment horizontal="center" vertical="center"/>
    </xf>
    <xf numFmtId="0" fontId="4" fillId="0" borderId="0" xfId="0" applyFont="1" applyAlignment="1">
      <alignment horizontal="right" wrapText="1"/>
    </xf>
    <xf numFmtId="3" fontId="4" fillId="0" borderId="0" xfId="0" applyNumberFormat="1" applyFont="1"/>
    <xf numFmtId="1" fontId="4" fillId="0" borderId="0" xfId="0" applyNumberFormat="1" applyFont="1" applyAlignment="1">
      <alignment horizontal="right" wrapText="1"/>
    </xf>
    <xf numFmtId="6" fontId="4" fillId="0" borderId="0" xfId="0" applyNumberFormat="1" applyFont="1"/>
    <xf numFmtId="6" fontId="4" fillId="0" borderId="0" xfId="0" applyNumberFormat="1" applyFont="1" applyAlignment="1">
      <alignment horizontal="center" wrapText="1"/>
    </xf>
    <xf numFmtId="0" fontId="1" fillId="0" borderId="0" xfId="0" applyFont="1"/>
    <xf numFmtId="0" fontId="6" fillId="0" borderId="1" xfId="0" applyFont="1" applyBorder="1" applyAlignment="1">
      <alignment horizontal="center" wrapText="1"/>
    </xf>
    <xf numFmtId="0" fontId="7" fillId="0" borderId="0" xfId="0" applyFont="1" applyAlignment="1">
      <alignment horizontal="center" wrapText="1"/>
    </xf>
    <xf numFmtId="0" fontId="1" fillId="2" borderId="2" xfId="0" applyFont="1" applyFill="1" applyBorder="1"/>
    <xf numFmtId="0" fontId="0" fillId="2" borderId="3" xfId="0" applyFill="1" applyBorder="1" applyAlignment="1">
      <alignment wrapText="1"/>
    </xf>
    <xf numFmtId="0" fontId="0" fillId="2" borderId="4" xfId="0" applyFill="1" applyBorder="1" applyAlignment="1">
      <alignment wrapText="1"/>
    </xf>
    <xf numFmtId="0" fontId="0" fillId="0" borderId="2" xfId="0" applyBorder="1" applyAlignment="1">
      <alignment horizontal="center" vertical="center" wrapText="1"/>
    </xf>
    <xf numFmtId="0" fontId="0" fillId="0" borderId="6" xfId="0" applyBorder="1"/>
    <xf numFmtId="0" fontId="0" fillId="3" borderId="1" xfId="0" applyFill="1" applyBorder="1" applyAlignment="1">
      <alignment vertical="center"/>
    </xf>
    <xf numFmtId="49" fontId="0" fillId="0" borderId="1" xfId="0" applyNumberFormat="1" applyBorder="1" applyAlignment="1">
      <alignment vertical="center" wrapText="1"/>
    </xf>
    <xf numFmtId="0" fontId="0" fillId="0" borderId="2" xfId="0" applyBorder="1" applyAlignment="1">
      <alignment vertical="center" wrapText="1"/>
    </xf>
    <xf numFmtId="49" fontId="0" fillId="0" borderId="1" xfId="0" applyNumberFormat="1" applyBorder="1" applyAlignment="1">
      <alignment vertical="center"/>
    </xf>
    <xf numFmtId="0" fontId="0" fillId="0" borderId="2" xfId="0" applyBorder="1" applyAlignment="1">
      <alignment vertical="center"/>
    </xf>
    <xf numFmtId="49" fontId="8" fillId="0" borderId="1" xfId="0" applyNumberFormat="1" applyFont="1" applyBorder="1" applyAlignment="1">
      <alignment vertical="center" wrapText="1"/>
    </xf>
    <xf numFmtId="49" fontId="8" fillId="0" borderId="1" xfId="0" applyNumberFormat="1" applyFont="1" applyBorder="1" applyAlignment="1">
      <alignment vertical="center"/>
    </xf>
    <xf numFmtId="49" fontId="8" fillId="0" borderId="1" xfId="1" applyNumberFormat="1" applyFont="1" applyFill="1" applyBorder="1" applyAlignment="1">
      <alignment vertical="center"/>
    </xf>
    <xf numFmtId="49" fontId="8" fillId="3" borderId="1" xfId="0" applyNumberFormat="1" applyFont="1" applyFill="1" applyBorder="1" applyAlignment="1">
      <alignment horizontal="center" vertical="center"/>
    </xf>
    <xf numFmtId="2" fontId="8" fillId="0" borderId="1" xfId="1" applyNumberFormat="1" applyFont="1" applyFill="1" applyBorder="1" applyAlignment="1">
      <alignment vertical="center"/>
    </xf>
    <xf numFmtId="0" fontId="0" fillId="0" borderId="1" xfId="0" applyBorder="1" applyAlignment="1">
      <alignment vertical="center"/>
    </xf>
    <xf numFmtId="11" fontId="0" fillId="0" borderId="1" xfId="0" applyNumberFormat="1" applyBorder="1" applyAlignment="1">
      <alignment vertical="center" wrapText="1"/>
    </xf>
    <xf numFmtId="11" fontId="0" fillId="0" borderId="1" xfId="0" applyNumberFormat="1" applyBorder="1" applyAlignment="1">
      <alignment horizontal="right" vertical="center"/>
    </xf>
    <xf numFmtId="11" fontId="0" fillId="0" borderId="1" xfId="0" applyNumberFormat="1" applyBorder="1" applyAlignment="1">
      <alignment vertical="center"/>
    </xf>
    <xf numFmtId="11" fontId="0" fillId="0" borderId="4" xfId="0" applyNumberFormat="1" applyBorder="1" applyAlignment="1">
      <alignment vertical="center" wrapText="1"/>
    </xf>
    <xf numFmtId="11" fontId="0" fillId="0" borderId="4" xfId="0" applyNumberFormat="1" applyBorder="1" applyAlignment="1">
      <alignment vertical="center"/>
    </xf>
    <xf numFmtId="11" fontId="0" fillId="0" borderId="1" xfId="0" applyNumberFormat="1" applyBorder="1" applyAlignment="1">
      <alignment horizontal="right" vertical="center" wrapText="1"/>
    </xf>
    <xf numFmtId="11" fontId="0" fillId="0" borderId="4" xfId="0" applyNumberFormat="1" applyBorder="1" applyAlignment="1">
      <alignment horizontal="right" vertical="center"/>
    </xf>
    <xf numFmtId="11" fontId="0" fillId="0" borderId="7" xfId="0" applyNumberFormat="1" applyBorder="1" applyAlignment="1">
      <alignment horizontal="right" vertical="center"/>
    </xf>
    <xf numFmtId="11" fontId="0" fillId="0" borderId="7" xfId="0" applyNumberFormat="1" applyBorder="1" applyAlignment="1">
      <alignment horizontal="right" vertical="center" wrapText="1"/>
    </xf>
    <xf numFmtId="49" fontId="0" fillId="0" borderId="1" xfId="0" applyNumberFormat="1" applyBorder="1" applyAlignment="1">
      <alignment horizontal="right" vertical="center" wrapText="1"/>
    </xf>
    <xf numFmtId="49" fontId="0" fillId="0" borderId="2" xfId="0" applyNumberFormat="1" applyBorder="1" applyAlignment="1">
      <alignment vertical="center" wrapText="1"/>
    </xf>
    <xf numFmtId="49" fontId="0" fillId="0" borderId="1" xfId="0" applyNumberFormat="1" applyBorder="1" applyAlignment="1">
      <alignment horizontal="left" vertical="center"/>
    </xf>
    <xf numFmtId="49" fontId="0" fillId="0" borderId="2" xfId="0" applyNumberFormat="1" applyBorder="1" applyAlignment="1">
      <alignment vertical="top" wrapText="1"/>
    </xf>
    <xf numFmtId="0" fontId="0" fillId="0" borderId="0" xfId="0" applyAlignment="1">
      <alignment vertical="center" wrapText="1"/>
    </xf>
    <xf numFmtId="0" fontId="0" fillId="0" borderId="0" xfId="0" applyAlignment="1">
      <alignment vertical="center"/>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7AD5F-AA11-4C9D-864B-569311B1CB03}">
  <dimension ref="A1:D43"/>
  <sheetViews>
    <sheetView workbookViewId="0">
      <selection sqref="A1:XFD1048576"/>
    </sheetView>
  </sheetViews>
  <sheetFormatPr defaultRowHeight="15" x14ac:dyDescent="0.25"/>
  <cols>
    <col min="1" max="1" width="7.140625" style="2" customWidth="1"/>
    <col min="2" max="2" width="88.140625" style="1" customWidth="1"/>
    <col min="3" max="3" width="33.7109375" customWidth="1"/>
    <col min="4" max="4" width="63" customWidth="1"/>
  </cols>
  <sheetData>
    <row r="1" spans="1:4" x14ac:dyDescent="0.25">
      <c r="B1" s="3" t="s">
        <v>27</v>
      </c>
    </row>
    <row r="2" spans="1:4" x14ac:dyDescent="0.25">
      <c r="B2" s="3" t="s">
        <v>28</v>
      </c>
    </row>
    <row r="4" spans="1:4" x14ac:dyDescent="0.25">
      <c r="B4" s="14" t="s">
        <v>29</v>
      </c>
    </row>
    <row r="5" spans="1:4" x14ac:dyDescent="0.25">
      <c r="B5" s="15" t="s">
        <v>30</v>
      </c>
    </row>
    <row r="6" spans="1:4" ht="75.75" customHeight="1" x14ac:dyDescent="0.25">
      <c r="B6" s="14"/>
      <c r="D6" s="16"/>
    </row>
    <row r="7" spans="1:4" x14ac:dyDescent="0.25">
      <c r="A7" s="2" t="s">
        <v>31</v>
      </c>
      <c r="B7" s="17" t="s">
        <v>32</v>
      </c>
      <c r="C7" s="17" t="s">
        <v>33</v>
      </c>
      <c r="D7" s="17" t="s">
        <v>34</v>
      </c>
    </row>
    <row r="8" spans="1:4" x14ac:dyDescent="0.25">
      <c r="A8" s="6">
        <v>1</v>
      </c>
      <c r="B8" s="7" t="s">
        <v>35</v>
      </c>
      <c r="C8" s="18" t="s">
        <v>36</v>
      </c>
      <c r="D8" s="18"/>
    </row>
    <row r="9" spans="1:4" x14ac:dyDescent="0.25">
      <c r="A9" s="6">
        <v>2</v>
      </c>
      <c r="B9" s="7" t="s">
        <v>37</v>
      </c>
      <c r="C9" s="18" t="s">
        <v>38</v>
      </c>
      <c r="D9" s="18"/>
    </row>
    <row r="10" spans="1:4" ht="30" x14ac:dyDescent="0.25">
      <c r="A10" s="6">
        <v>3</v>
      </c>
      <c r="B10" s="7" t="s">
        <v>39</v>
      </c>
      <c r="C10" s="18" t="s">
        <v>40</v>
      </c>
      <c r="D10" s="19" t="s">
        <v>41</v>
      </c>
    </row>
    <row r="11" spans="1:4" x14ac:dyDescent="0.25">
      <c r="A11" s="6">
        <v>4</v>
      </c>
      <c r="B11" s="7" t="s">
        <v>42</v>
      </c>
      <c r="C11" s="18" t="s">
        <v>43</v>
      </c>
      <c r="D11" s="18"/>
    </row>
    <row r="12" spans="1:4" x14ac:dyDescent="0.25">
      <c r="A12" s="6">
        <v>5</v>
      </c>
      <c r="B12" s="7" t="s">
        <v>44</v>
      </c>
      <c r="C12" s="18" t="s">
        <v>45</v>
      </c>
      <c r="D12" s="18"/>
    </row>
    <row r="13" spans="1:4" x14ac:dyDescent="0.25">
      <c r="A13" s="6">
        <v>6</v>
      </c>
      <c r="B13" s="7" t="s">
        <v>46</v>
      </c>
      <c r="C13" s="18" t="s">
        <v>45</v>
      </c>
      <c r="D13" s="18"/>
    </row>
    <row r="14" spans="1:4" ht="30" x14ac:dyDescent="0.25">
      <c r="A14" s="6">
        <v>7</v>
      </c>
      <c r="B14" s="7" t="s">
        <v>47</v>
      </c>
      <c r="C14" s="20" t="s">
        <v>48</v>
      </c>
      <c r="D14" s="19" t="s">
        <v>49</v>
      </c>
    </row>
    <row r="15" spans="1:4" ht="45" x14ac:dyDescent="0.25">
      <c r="A15" s="6">
        <v>8</v>
      </c>
      <c r="B15" s="7" t="s">
        <v>50</v>
      </c>
      <c r="C15" s="20" t="s">
        <v>51</v>
      </c>
      <c r="D15" s="19" t="s">
        <v>52</v>
      </c>
    </row>
    <row r="16" spans="1:4" ht="45" x14ac:dyDescent="0.25">
      <c r="A16" s="6">
        <v>9</v>
      </c>
      <c r="B16" s="7" t="s">
        <v>53</v>
      </c>
      <c r="C16" s="20">
        <v>9.4000000000000004E-3</v>
      </c>
      <c r="D16" s="19" t="s">
        <v>54</v>
      </c>
    </row>
    <row r="17" spans="1:4" ht="75" x14ac:dyDescent="0.25">
      <c r="A17" s="6">
        <v>10</v>
      </c>
      <c r="B17" s="7" t="s">
        <v>55</v>
      </c>
      <c r="C17" s="20">
        <v>234</v>
      </c>
      <c r="D17" s="19" t="s">
        <v>56</v>
      </c>
    </row>
    <row r="18" spans="1:4" ht="75" x14ac:dyDescent="0.25">
      <c r="A18" s="6">
        <v>11</v>
      </c>
      <c r="B18" s="7" t="s">
        <v>57</v>
      </c>
      <c r="C18" s="20" t="s">
        <v>58</v>
      </c>
      <c r="D18" s="19" t="s">
        <v>59</v>
      </c>
    </row>
    <row r="19" spans="1:4" ht="120" x14ac:dyDescent="0.25">
      <c r="A19" s="6">
        <v>12</v>
      </c>
      <c r="B19" s="7" t="s">
        <v>60</v>
      </c>
      <c r="C19" s="20" t="s">
        <v>61</v>
      </c>
      <c r="D19" s="19" t="s">
        <v>62</v>
      </c>
    </row>
    <row r="20" spans="1:4" ht="45" x14ac:dyDescent="0.25">
      <c r="A20" s="6">
        <v>13</v>
      </c>
      <c r="B20" s="7" t="s">
        <v>63</v>
      </c>
      <c r="C20" s="21" t="s">
        <v>64</v>
      </c>
      <c r="D20" s="19" t="s">
        <v>65</v>
      </c>
    </row>
    <row r="21" spans="1:4" ht="60" x14ac:dyDescent="0.25">
      <c r="A21" s="6">
        <v>14</v>
      </c>
      <c r="B21" s="7" t="s">
        <v>66</v>
      </c>
      <c r="C21" s="20">
        <v>12</v>
      </c>
      <c r="D21" s="19" t="s">
        <v>67</v>
      </c>
    </row>
    <row r="22" spans="1:4" ht="75" x14ac:dyDescent="0.25">
      <c r="A22" s="6">
        <v>15</v>
      </c>
      <c r="B22" s="7" t="s">
        <v>68</v>
      </c>
      <c r="C22" s="20">
        <v>100</v>
      </c>
      <c r="D22" s="19" t="s">
        <v>69</v>
      </c>
    </row>
    <row r="23" spans="1:4" ht="60" x14ac:dyDescent="0.25">
      <c r="A23" s="6">
        <v>16</v>
      </c>
      <c r="B23" s="7" t="s">
        <v>70</v>
      </c>
      <c r="C23" s="20">
        <v>600</v>
      </c>
      <c r="D23" s="19" t="s">
        <v>71</v>
      </c>
    </row>
    <row r="24" spans="1:4" x14ac:dyDescent="0.25">
      <c r="A24" s="6">
        <v>17</v>
      </c>
      <c r="B24" s="7" t="s">
        <v>72</v>
      </c>
      <c r="C24" s="20" t="s">
        <v>73</v>
      </c>
      <c r="D24" s="20"/>
    </row>
    <row r="25" spans="1:4" ht="105" x14ac:dyDescent="0.25">
      <c r="A25" s="6">
        <v>18</v>
      </c>
      <c r="B25" s="7" t="s">
        <v>74</v>
      </c>
      <c r="C25" s="20" t="s">
        <v>75</v>
      </c>
      <c r="D25" s="19" t="s">
        <v>76</v>
      </c>
    </row>
    <row r="26" spans="1:4" ht="60" x14ac:dyDescent="0.25">
      <c r="A26" s="6">
        <v>19</v>
      </c>
      <c r="B26" s="7" t="s">
        <v>77</v>
      </c>
      <c r="C26" s="20" t="s">
        <v>78</v>
      </c>
      <c r="D26" s="19" t="s">
        <v>79</v>
      </c>
    </row>
    <row r="27" spans="1:4" ht="30" x14ac:dyDescent="0.25">
      <c r="A27" s="6">
        <v>20</v>
      </c>
      <c r="B27" s="7" t="s">
        <v>80</v>
      </c>
      <c r="C27" s="21" t="s">
        <v>64</v>
      </c>
      <c r="D27" s="19" t="s">
        <v>81</v>
      </c>
    </row>
    <row r="28" spans="1:4" ht="30" x14ac:dyDescent="0.25">
      <c r="A28" s="6">
        <v>21</v>
      </c>
      <c r="B28" s="7" t="s">
        <v>82</v>
      </c>
      <c r="C28" s="21" t="s">
        <v>64</v>
      </c>
      <c r="D28" s="19" t="s">
        <v>81</v>
      </c>
    </row>
    <row r="29" spans="1:4" ht="30" x14ac:dyDescent="0.25">
      <c r="A29" s="6">
        <v>22</v>
      </c>
      <c r="B29" s="7" t="s">
        <v>83</v>
      </c>
      <c r="C29" s="21" t="s">
        <v>64</v>
      </c>
      <c r="D29" s="19" t="s">
        <v>81</v>
      </c>
    </row>
    <row r="30" spans="1:4" ht="30" x14ac:dyDescent="0.25">
      <c r="A30" s="6">
        <v>23</v>
      </c>
      <c r="B30" s="7" t="s">
        <v>84</v>
      </c>
      <c r="C30" s="21" t="s">
        <v>64</v>
      </c>
      <c r="D30" s="19" t="s">
        <v>81</v>
      </c>
    </row>
    <row r="31" spans="1:4" ht="30" x14ac:dyDescent="0.25">
      <c r="A31" s="6">
        <v>24</v>
      </c>
      <c r="B31" s="7" t="s">
        <v>85</v>
      </c>
      <c r="C31" s="21" t="s">
        <v>64</v>
      </c>
      <c r="D31" s="19" t="s">
        <v>81</v>
      </c>
    </row>
    <row r="32" spans="1:4" x14ac:dyDescent="0.25">
      <c r="A32" s="6">
        <v>25</v>
      </c>
      <c r="B32" s="7" t="s">
        <v>86</v>
      </c>
      <c r="C32" s="18" t="s">
        <v>87</v>
      </c>
      <c r="D32" s="18"/>
    </row>
    <row r="33" spans="1:4" x14ac:dyDescent="0.25">
      <c r="A33" s="6">
        <v>26</v>
      </c>
      <c r="B33" s="7" t="s">
        <v>88</v>
      </c>
      <c r="C33" s="18" t="s">
        <v>89</v>
      </c>
      <c r="D33" s="18"/>
    </row>
    <row r="34" spans="1:4" ht="45" x14ac:dyDescent="0.25">
      <c r="A34" s="6">
        <v>27</v>
      </c>
      <c r="B34" s="7" t="s">
        <v>90</v>
      </c>
      <c r="C34" s="18" t="s">
        <v>91</v>
      </c>
      <c r="D34" s="19" t="s">
        <v>92</v>
      </c>
    </row>
    <row r="35" spans="1:4" ht="60" x14ac:dyDescent="0.25">
      <c r="A35" s="6">
        <v>28</v>
      </c>
      <c r="B35" s="7" t="s">
        <v>93</v>
      </c>
      <c r="C35" s="18" t="s">
        <v>94</v>
      </c>
      <c r="D35" s="19" t="s">
        <v>95</v>
      </c>
    </row>
    <row r="36" spans="1:4" ht="90" x14ac:dyDescent="0.25">
      <c r="A36" s="6">
        <v>29</v>
      </c>
      <c r="B36" s="7" t="s">
        <v>96</v>
      </c>
      <c r="C36" s="19" t="s">
        <v>97</v>
      </c>
      <c r="D36" s="19" t="s">
        <v>98</v>
      </c>
    </row>
    <row r="37" spans="1:4" ht="75" x14ac:dyDescent="0.25">
      <c r="A37" s="6">
        <v>30</v>
      </c>
      <c r="B37" s="7" t="s">
        <v>99</v>
      </c>
      <c r="C37" s="19" t="s">
        <v>100</v>
      </c>
      <c r="D37" s="19" t="s">
        <v>101</v>
      </c>
    </row>
    <row r="38" spans="1:4" x14ac:dyDescent="0.25">
      <c r="B38" s="22"/>
      <c r="C38" s="23"/>
    </row>
    <row r="39" spans="1:4" x14ac:dyDescent="0.25">
      <c r="B39" s="24"/>
      <c r="C39" s="25"/>
      <c r="D39" s="26"/>
    </row>
    <row r="40" spans="1:4" x14ac:dyDescent="0.25">
      <c r="B40" s="24"/>
      <c r="C40" s="25"/>
      <c r="D40" s="26"/>
    </row>
    <row r="41" spans="1:4" x14ac:dyDescent="0.25">
      <c r="B41" s="14"/>
      <c r="C41" s="25"/>
      <c r="D41" s="26"/>
    </row>
    <row r="42" spans="1:4" x14ac:dyDescent="0.25">
      <c r="B42" s="14"/>
      <c r="C42" s="25"/>
      <c r="D42" s="26"/>
    </row>
    <row r="43" spans="1:4" x14ac:dyDescent="0.25">
      <c r="B43" s="14"/>
      <c r="C43" s="25"/>
      <c r="D43"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4B96-2E9E-4D54-9339-6A1348DDDBEB}">
  <dimension ref="A1:M46"/>
  <sheetViews>
    <sheetView workbookViewId="0">
      <selection activeCell="E1" sqref="E1"/>
    </sheetView>
  </sheetViews>
  <sheetFormatPr defaultRowHeight="15" x14ac:dyDescent="0.25"/>
  <cols>
    <col min="1" max="1" width="9.140625" style="2"/>
    <col min="2" max="2" width="13.140625" style="1" customWidth="1"/>
    <col min="3" max="3" width="34" style="1" customWidth="1"/>
    <col min="4" max="4" width="60.7109375" customWidth="1"/>
    <col min="5" max="5" width="24.7109375" customWidth="1"/>
    <col min="6" max="6" width="25.140625" customWidth="1"/>
    <col min="7" max="8" width="24.7109375" customWidth="1"/>
    <col min="9" max="10" width="23.140625" customWidth="1"/>
    <col min="11" max="11" width="23.85546875" customWidth="1"/>
    <col min="12" max="12" width="67" customWidth="1"/>
    <col min="13" max="13" width="2" customWidth="1"/>
  </cols>
  <sheetData>
    <row r="1" spans="1:13" x14ac:dyDescent="0.25">
      <c r="B1" s="27" t="s">
        <v>231</v>
      </c>
      <c r="E1" s="27"/>
      <c r="G1" s="1"/>
      <c r="H1" s="1"/>
    </row>
    <row r="2" spans="1:13" x14ac:dyDescent="0.25">
      <c r="B2" s="27" t="s">
        <v>102</v>
      </c>
      <c r="D2" s="28"/>
      <c r="E2" s="27"/>
      <c r="G2" s="1"/>
      <c r="H2" s="1"/>
      <c r="I2" s="1"/>
      <c r="J2" s="1"/>
      <c r="K2" s="1"/>
      <c r="L2" s="1"/>
      <c r="M2" s="1"/>
    </row>
    <row r="3" spans="1:13" x14ac:dyDescent="0.25">
      <c r="D3" s="29"/>
      <c r="I3" s="1"/>
      <c r="J3" s="1"/>
      <c r="K3" s="1"/>
      <c r="L3" s="1"/>
      <c r="M3" s="1"/>
    </row>
    <row r="4" spans="1:13" x14ac:dyDescent="0.25">
      <c r="A4" s="2" t="s">
        <v>103</v>
      </c>
      <c r="B4" s="30" t="s">
        <v>104</v>
      </c>
      <c r="C4" s="31"/>
      <c r="D4" s="32"/>
      <c r="E4" s="32"/>
      <c r="F4" s="1"/>
      <c r="G4" s="1"/>
      <c r="H4" s="1"/>
      <c r="I4" s="1"/>
      <c r="J4" s="1"/>
      <c r="K4" s="1"/>
      <c r="L4" s="16"/>
    </row>
    <row r="5" spans="1:13" ht="45" x14ac:dyDescent="0.25">
      <c r="A5" s="6">
        <v>1</v>
      </c>
      <c r="B5" s="64" t="s">
        <v>105</v>
      </c>
      <c r="C5" s="7" t="s">
        <v>106</v>
      </c>
      <c r="D5" s="9" t="s">
        <v>107</v>
      </c>
      <c r="E5" s="9" t="s">
        <v>108</v>
      </c>
      <c r="F5" s="9" t="s">
        <v>109</v>
      </c>
      <c r="G5" s="9" t="s">
        <v>110</v>
      </c>
      <c r="H5" s="9" t="s">
        <v>111</v>
      </c>
      <c r="I5" s="9" t="s">
        <v>112</v>
      </c>
      <c r="J5" s="9" t="s">
        <v>113</v>
      </c>
      <c r="K5" s="9" t="s">
        <v>114</v>
      </c>
      <c r="L5" s="33" t="s">
        <v>115</v>
      </c>
      <c r="M5" s="34"/>
    </row>
    <row r="6" spans="1:13" ht="60" x14ac:dyDescent="0.25">
      <c r="A6" s="6">
        <v>2</v>
      </c>
      <c r="B6" s="65"/>
      <c r="C6" s="7" t="s">
        <v>116</v>
      </c>
      <c r="D6" s="35"/>
      <c r="E6" s="36" t="s">
        <v>117</v>
      </c>
      <c r="F6" s="36" t="s">
        <v>118</v>
      </c>
      <c r="G6" s="36" t="s">
        <v>119</v>
      </c>
      <c r="H6" s="36" t="s">
        <v>120</v>
      </c>
      <c r="I6" s="36" t="s">
        <v>121</v>
      </c>
      <c r="J6" s="36" t="s">
        <v>122</v>
      </c>
      <c r="K6" s="36" t="s">
        <v>123</v>
      </c>
      <c r="L6" s="37"/>
      <c r="M6" s="34"/>
    </row>
    <row r="7" spans="1:13" ht="75" x14ac:dyDescent="0.25">
      <c r="A7" s="6">
        <v>3</v>
      </c>
      <c r="B7" s="65"/>
      <c r="C7" s="7" t="s">
        <v>124</v>
      </c>
      <c r="D7" s="35"/>
      <c r="E7" s="36" t="s">
        <v>125</v>
      </c>
      <c r="F7" s="36" t="s">
        <v>126</v>
      </c>
      <c r="G7" s="36" t="s">
        <v>127</v>
      </c>
      <c r="H7" s="36" t="s">
        <v>128</v>
      </c>
      <c r="I7" s="36" t="s">
        <v>129</v>
      </c>
      <c r="J7" s="36" t="s">
        <v>130</v>
      </c>
      <c r="K7" s="36" t="s">
        <v>131</v>
      </c>
      <c r="L7" s="37"/>
      <c r="M7" s="34"/>
    </row>
    <row r="8" spans="1:13" ht="45" x14ac:dyDescent="0.25">
      <c r="A8" s="6">
        <v>4</v>
      </c>
      <c r="B8" s="65"/>
      <c r="C8" s="7" t="s">
        <v>132</v>
      </c>
      <c r="D8" s="35"/>
      <c r="E8" s="36" t="s">
        <v>133</v>
      </c>
      <c r="F8" s="36" t="s">
        <v>134</v>
      </c>
      <c r="G8" s="36" t="s">
        <v>135</v>
      </c>
      <c r="H8" s="36" t="s">
        <v>136</v>
      </c>
      <c r="I8" s="38" t="s">
        <v>136</v>
      </c>
      <c r="J8" s="38" t="s">
        <v>136</v>
      </c>
      <c r="K8" s="38" t="s">
        <v>136</v>
      </c>
      <c r="L8" s="39"/>
      <c r="M8" s="34"/>
    </row>
    <row r="9" spans="1:13" ht="30" x14ac:dyDescent="0.25">
      <c r="A9" s="6">
        <v>5</v>
      </c>
      <c r="B9" s="65"/>
      <c r="C9" s="7" t="s">
        <v>137</v>
      </c>
      <c r="D9" s="35"/>
      <c r="E9" s="36" t="s">
        <v>138</v>
      </c>
      <c r="F9" s="36" t="s">
        <v>139</v>
      </c>
      <c r="G9" s="36" t="s">
        <v>140</v>
      </c>
      <c r="H9" s="36" t="s">
        <v>136</v>
      </c>
      <c r="I9" s="38" t="s">
        <v>136</v>
      </c>
      <c r="J9" s="38" t="s">
        <v>136</v>
      </c>
      <c r="K9" s="38" t="s">
        <v>136</v>
      </c>
      <c r="L9" s="39"/>
      <c r="M9" s="34"/>
    </row>
    <row r="10" spans="1:13" ht="30" x14ac:dyDescent="0.25">
      <c r="A10" s="6">
        <v>6</v>
      </c>
      <c r="B10" s="66"/>
      <c r="C10" s="7" t="s">
        <v>141</v>
      </c>
      <c r="D10" s="35"/>
      <c r="E10" s="36" t="s">
        <v>142</v>
      </c>
      <c r="F10" s="36" t="s">
        <v>142</v>
      </c>
      <c r="G10" s="36" t="s">
        <v>142</v>
      </c>
      <c r="H10" s="36" t="s">
        <v>143</v>
      </c>
      <c r="I10" s="38" t="s">
        <v>144</v>
      </c>
      <c r="J10" s="38" t="s">
        <v>144</v>
      </c>
      <c r="K10" s="38" t="s">
        <v>144</v>
      </c>
      <c r="L10" s="39"/>
      <c r="M10" s="34"/>
    </row>
    <row r="11" spans="1:13" ht="191.25" customHeight="1" x14ac:dyDescent="0.25">
      <c r="A11" s="6">
        <v>7</v>
      </c>
      <c r="B11" s="64" t="s">
        <v>145</v>
      </c>
      <c r="C11" s="7" t="s">
        <v>146</v>
      </c>
      <c r="D11" s="40" t="s">
        <v>147</v>
      </c>
      <c r="E11" s="40" t="s">
        <v>148</v>
      </c>
      <c r="F11" s="40" t="s">
        <v>149</v>
      </c>
      <c r="G11" s="40" t="s">
        <v>150</v>
      </c>
      <c r="H11" s="40" t="s">
        <v>151</v>
      </c>
      <c r="I11" s="21" t="s">
        <v>64</v>
      </c>
      <c r="J11" s="21" t="s">
        <v>64</v>
      </c>
      <c r="K11" s="21" t="s">
        <v>64</v>
      </c>
      <c r="L11" s="19" t="s">
        <v>152</v>
      </c>
      <c r="M11" s="34"/>
    </row>
    <row r="12" spans="1:13" ht="195" x14ac:dyDescent="0.25">
      <c r="A12" s="6">
        <v>8</v>
      </c>
      <c r="B12" s="65"/>
      <c r="C12" s="7" t="s">
        <v>153</v>
      </c>
      <c r="D12" s="40" t="s">
        <v>154</v>
      </c>
      <c r="E12" s="40" t="s">
        <v>155</v>
      </c>
      <c r="F12" s="40" t="s">
        <v>156</v>
      </c>
      <c r="G12" s="40" t="s">
        <v>157</v>
      </c>
      <c r="H12" s="40" t="s">
        <v>158</v>
      </c>
      <c r="I12" s="21" t="s">
        <v>64</v>
      </c>
      <c r="J12" s="21" t="s">
        <v>64</v>
      </c>
      <c r="K12" s="21" t="s">
        <v>64</v>
      </c>
      <c r="L12" s="19" t="s">
        <v>159</v>
      </c>
      <c r="M12" s="34"/>
    </row>
    <row r="13" spans="1:13" ht="210" x14ac:dyDescent="0.25">
      <c r="A13" s="6">
        <v>9</v>
      </c>
      <c r="B13" s="65"/>
      <c r="C13" s="7" t="s">
        <v>160</v>
      </c>
      <c r="D13" s="40" t="s">
        <v>161</v>
      </c>
      <c r="E13" s="40" t="s">
        <v>162</v>
      </c>
      <c r="F13" s="40" t="s">
        <v>163</v>
      </c>
      <c r="G13" s="40" t="s">
        <v>164</v>
      </c>
      <c r="H13" s="41" t="s">
        <v>165</v>
      </c>
      <c r="I13" s="38" t="s">
        <v>166</v>
      </c>
      <c r="J13" s="38" t="s">
        <v>167</v>
      </c>
      <c r="K13" s="38" t="s">
        <v>168</v>
      </c>
      <c r="L13" s="36" t="s">
        <v>169</v>
      </c>
      <c r="M13" s="34"/>
    </row>
    <row r="14" spans="1:13" ht="165" x14ac:dyDescent="0.25">
      <c r="A14" s="6">
        <v>10</v>
      </c>
      <c r="B14" s="65"/>
      <c r="C14" s="7" t="s">
        <v>170</v>
      </c>
      <c r="D14" s="42" t="s">
        <v>171</v>
      </c>
      <c r="E14" s="42" t="s">
        <v>172</v>
      </c>
      <c r="F14" s="42" t="s">
        <v>173</v>
      </c>
      <c r="G14" s="43" t="s">
        <v>64</v>
      </c>
      <c r="H14" s="43" t="s">
        <v>64</v>
      </c>
      <c r="I14" s="21" t="s">
        <v>64</v>
      </c>
      <c r="J14" s="21" t="s">
        <v>64</v>
      </c>
      <c r="K14" s="21" t="s">
        <v>64</v>
      </c>
      <c r="L14" s="19" t="s">
        <v>174</v>
      </c>
      <c r="M14" s="34"/>
    </row>
    <row r="15" spans="1:13" ht="225" x14ac:dyDescent="0.25">
      <c r="A15" s="6">
        <v>11</v>
      </c>
      <c r="B15" s="65"/>
      <c r="C15" s="7" t="s">
        <v>175</v>
      </c>
      <c r="D15" s="44" t="s">
        <v>48</v>
      </c>
      <c r="E15" s="44" t="s">
        <v>172</v>
      </c>
      <c r="F15" s="44" t="s">
        <v>173</v>
      </c>
      <c r="G15" s="44" t="s">
        <v>176</v>
      </c>
      <c r="H15" s="44" t="s">
        <v>177</v>
      </c>
      <c r="I15" s="21" t="s">
        <v>64</v>
      </c>
      <c r="J15" s="21" t="s">
        <v>64</v>
      </c>
      <c r="K15" s="21" t="s">
        <v>64</v>
      </c>
      <c r="L15" s="19" t="s">
        <v>178</v>
      </c>
      <c r="M15" s="34"/>
    </row>
    <row r="16" spans="1:13" ht="75" x14ac:dyDescent="0.25">
      <c r="A16" s="6">
        <v>12</v>
      </c>
      <c r="B16" s="65"/>
      <c r="C16" s="7" t="s">
        <v>179</v>
      </c>
      <c r="D16" s="35"/>
      <c r="E16" s="18" t="s">
        <v>180</v>
      </c>
      <c r="F16" s="20" t="s">
        <v>181</v>
      </c>
      <c r="G16" s="18" t="s">
        <v>182</v>
      </c>
      <c r="H16" s="18" t="s">
        <v>182</v>
      </c>
      <c r="I16" s="18" t="s">
        <v>182</v>
      </c>
      <c r="J16" s="18" t="s">
        <v>182</v>
      </c>
      <c r="K16" s="36" t="s">
        <v>183</v>
      </c>
      <c r="L16" s="36"/>
      <c r="M16" s="34"/>
    </row>
    <row r="17" spans="1:13" ht="180" x14ac:dyDescent="0.25">
      <c r="A17" s="6">
        <v>13</v>
      </c>
      <c r="B17" s="64" t="s">
        <v>184</v>
      </c>
      <c r="C17" s="45" t="s">
        <v>185</v>
      </c>
      <c r="D17" s="46">
        <v>1.7000000000000001E-2</v>
      </c>
      <c r="E17" s="46">
        <v>6.1699999999999998E-2</v>
      </c>
      <c r="F17" s="46">
        <v>1.8599999999999998E-2</v>
      </c>
      <c r="G17" s="46">
        <v>1.7000000000000001E-2</v>
      </c>
      <c r="H17" s="46">
        <v>1.54E-2</v>
      </c>
      <c r="I17" s="21" t="s">
        <v>64</v>
      </c>
      <c r="J17" s="21" t="s">
        <v>64</v>
      </c>
      <c r="K17" s="21" t="s">
        <v>64</v>
      </c>
      <c r="L17" s="19" t="s">
        <v>186</v>
      </c>
      <c r="M17" s="34"/>
    </row>
    <row r="18" spans="1:13" ht="105" x14ac:dyDescent="0.25">
      <c r="A18" s="6">
        <v>14</v>
      </c>
      <c r="B18" s="65"/>
      <c r="C18" s="45" t="s">
        <v>187</v>
      </c>
      <c r="D18" s="18" t="s">
        <v>188</v>
      </c>
      <c r="E18" s="18" t="s">
        <v>188</v>
      </c>
      <c r="F18" s="18" t="s">
        <v>188</v>
      </c>
      <c r="G18" s="18" t="s">
        <v>188</v>
      </c>
      <c r="H18" s="18" t="s">
        <v>188</v>
      </c>
      <c r="I18" s="21" t="s">
        <v>64</v>
      </c>
      <c r="J18" s="21" t="s">
        <v>64</v>
      </c>
      <c r="K18" s="21" t="s">
        <v>64</v>
      </c>
      <c r="L18" s="19" t="s">
        <v>189</v>
      </c>
      <c r="M18" s="34"/>
    </row>
    <row r="19" spans="1:13" ht="120" x14ac:dyDescent="0.25">
      <c r="A19" s="6">
        <v>15</v>
      </c>
      <c r="B19" s="65"/>
      <c r="C19" s="45" t="s">
        <v>190</v>
      </c>
      <c r="D19" s="47">
        <v>2.0119999999999999E-2</v>
      </c>
      <c r="E19" s="47">
        <v>6.6890000000000005E-2</v>
      </c>
      <c r="F19" s="48">
        <v>2.5000000000000001E-2</v>
      </c>
      <c r="G19" s="47">
        <v>2.0119999999999999E-2</v>
      </c>
      <c r="H19" s="48">
        <v>2.1000000000000001E-2</v>
      </c>
      <c r="I19" s="21" t="s">
        <v>64</v>
      </c>
      <c r="J19" s="21" t="s">
        <v>64</v>
      </c>
      <c r="K19" s="21" t="s">
        <v>64</v>
      </c>
      <c r="L19" s="19" t="s">
        <v>191</v>
      </c>
      <c r="M19" s="34"/>
    </row>
    <row r="20" spans="1:13" ht="90" x14ac:dyDescent="0.25">
      <c r="A20" s="6">
        <v>16</v>
      </c>
      <c r="B20" s="65"/>
      <c r="C20" s="45" t="s">
        <v>192</v>
      </c>
      <c r="D20" s="46">
        <v>3.7199999999999997E-2</v>
      </c>
      <c r="E20" s="48">
        <v>9.0700000000000003E-2</v>
      </c>
      <c r="F20" s="48">
        <v>3.7900000000000003E-2</v>
      </c>
      <c r="G20" s="48">
        <v>3.5900000000000001E-2</v>
      </c>
      <c r="H20" s="48">
        <v>5.6899999999999999E-2</v>
      </c>
      <c r="I20" s="21" t="s">
        <v>64</v>
      </c>
      <c r="J20" s="21" t="s">
        <v>64</v>
      </c>
      <c r="K20" s="21" t="s">
        <v>64</v>
      </c>
      <c r="L20" s="19" t="s">
        <v>193</v>
      </c>
      <c r="M20" s="34"/>
    </row>
    <row r="21" spans="1:13" ht="90" x14ac:dyDescent="0.25">
      <c r="A21" s="6">
        <v>17</v>
      </c>
      <c r="B21" s="65"/>
      <c r="C21" s="45" t="s">
        <v>194</v>
      </c>
      <c r="D21" s="46">
        <v>7.0699999999999999E-2</v>
      </c>
      <c r="E21" s="48">
        <v>0.13500000000000001</v>
      </c>
      <c r="F21" s="48">
        <v>5.4100000000000002E-2</v>
      </c>
      <c r="G21" s="48">
        <v>6.8900000000000003E-2</v>
      </c>
      <c r="H21" s="48">
        <v>8.4000000000000005E-2</v>
      </c>
      <c r="I21" s="21" t="s">
        <v>64</v>
      </c>
      <c r="J21" s="21" t="s">
        <v>64</v>
      </c>
      <c r="K21" s="21" t="s">
        <v>64</v>
      </c>
      <c r="L21" s="19" t="s">
        <v>195</v>
      </c>
      <c r="M21" s="34"/>
    </row>
    <row r="22" spans="1:13" ht="90" x14ac:dyDescent="0.25">
      <c r="A22" s="6">
        <v>18</v>
      </c>
      <c r="B22" s="65"/>
      <c r="C22" s="45" t="s">
        <v>196</v>
      </c>
      <c r="D22" s="46">
        <v>8.6400000000000005E-2</v>
      </c>
      <c r="E22" s="48">
        <v>0.157</v>
      </c>
      <c r="F22" s="48">
        <v>6.1899999999999997E-2</v>
      </c>
      <c r="G22" s="48">
        <v>8.5199999999999998E-2</v>
      </c>
      <c r="H22" s="48">
        <v>9.8299999999999998E-2</v>
      </c>
      <c r="I22" s="21" t="s">
        <v>64</v>
      </c>
      <c r="J22" s="21" t="s">
        <v>64</v>
      </c>
      <c r="K22" s="21" t="s">
        <v>64</v>
      </c>
      <c r="L22" s="19" t="s">
        <v>195</v>
      </c>
      <c r="M22" s="34"/>
    </row>
    <row r="23" spans="1:13" ht="90" x14ac:dyDescent="0.25">
      <c r="A23" s="6">
        <v>19</v>
      </c>
      <c r="B23" s="65"/>
      <c r="C23" s="45" t="s">
        <v>197</v>
      </c>
      <c r="D23" s="46">
        <v>0.158</v>
      </c>
      <c r="E23" s="48">
        <v>0.25</v>
      </c>
      <c r="F23" s="48">
        <v>9.1800000000000007E-2</v>
      </c>
      <c r="G23" s="48">
        <v>0.153</v>
      </c>
      <c r="H23" s="48">
        <v>0.14399999999999999</v>
      </c>
      <c r="I23" s="21" t="s">
        <v>64</v>
      </c>
      <c r="J23" s="21" t="s">
        <v>64</v>
      </c>
      <c r="K23" s="21" t="s">
        <v>64</v>
      </c>
      <c r="L23" s="19" t="s">
        <v>195</v>
      </c>
      <c r="M23" s="34"/>
    </row>
    <row r="24" spans="1:13" ht="90" x14ac:dyDescent="0.25">
      <c r="A24" s="6">
        <v>20</v>
      </c>
      <c r="B24" s="66"/>
      <c r="C24" s="45" t="s">
        <v>198</v>
      </c>
      <c r="D24" s="46">
        <v>1.59</v>
      </c>
      <c r="E24" s="46">
        <v>1.25</v>
      </c>
      <c r="F24" s="46">
        <v>0.871</v>
      </c>
      <c r="G24" s="46">
        <v>1.59</v>
      </c>
      <c r="H24" s="46">
        <v>14.7</v>
      </c>
      <c r="I24" s="21" t="s">
        <v>64</v>
      </c>
      <c r="J24" s="21" t="s">
        <v>64</v>
      </c>
      <c r="K24" s="21" t="s">
        <v>64</v>
      </c>
      <c r="L24" s="19" t="s">
        <v>195</v>
      </c>
      <c r="M24" s="34"/>
    </row>
    <row r="25" spans="1:13" ht="105" x14ac:dyDescent="0.25">
      <c r="A25" s="6">
        <v>21</v>
      </c>
      <c r="B25" s="64" t="s">
        <v>199</v>
      </c>
      <c r="C25" s="39" t="s">
        <v>185</v>
      </c>
      <c r="D25" s="46">
        <v>7.3000000000000001E-3</v>
      </c>
      <c r="E25" s="49">
        <v>7.3000000000000001E-3</v>
      </c>
      <c r="F25" s="46">
        <v>7.3000000000000001E-3</v>
      </c>
      <c r="G25" s="46">
        <v>7.3000000000000001E-3</v>
      </c>
      <c r="H25" s="46">
        <v>5.8999999999999999E-3</v>
      </c>
      <c r="I25" s="21" t="s">
        <v>64</v>
      </c>
      <c r="J25" s="21" t="s">
        <v>64</v>
      </c>
      <c r="K25" s="21" t="s">
        <v>64</v>
      </c>
      <c r="L25" s="19" t="s">
        <v>200</v>
      </c>
      <c r="M25" s="34"/>
    </row>
    <row r="26" spans="1:13" ht="105" x14ac:dyDescent="0.25">
      <c r="A26" s="6">
        <v>22</v>
      </c>
      <c r="B26" s="65"/>
      <c r="C26" s="39" t="s">
        <v>187</v>
      </c>
      <c r="D26" s="46">
        <v>65.8</v>
      </c>
      <c r="E26" s="50">
        <v>65.8</v>
      </c>
      <c r="F26" s="50">
        <v>65.8</v>
      </c>
      <c r="G26" s="50">
        <v>65.8</v>
      </c>
      <c r="H26" s="50">
        <v>65.8</v>
      </c>
      <c r="I26" s="21" t="s">
        <v>64</v>
      </c>
      <c r="J26" s="21" t="s">
        <v>64</v>
      </c>
      <c r="K26" s="21" t="s">
        <v>64</v>
      </c>
      <c r="L26" s="19" t="s">
        <v>201</v>
      </c>
      <c r="M26" s="34"/>
    </row>
    <row r="27" spans="1:13" ht="120" x14ac:dyDescent="0.25">
      <c r="A27" s="6">
        <v>23</v>
      </c>
      <c r="B27" s="65"/>
      <c r="C27" s="39" t="s">
        <v>190</v>
      </c>
      <c r="D27" s="51">
        <v>0.39700000000000002</v>
      </c>
      <c r="E27" s="52">
        <v>0.45100000000000001</v>
      </c>
      <c r="F27" s="47">
        <v>1.1299999999999999</v>
      </c>
      <c r="G27" s="51">
        <v>0.39700000000000002</v>
      </c>
      <c r="H27" s="47">
        <v>0.76900000000000002</v>
      </c>
      <c r="I27" s="21" t="s">
        <v>64</v>
      </c>
      <c r="J27" s="21" t="s">
        <v>64</v>
      </c>
      <c r="K27" s="21" t="s">
        <v>64</v>
      </c>
      <c r="L27" s="19" t="s">
        <v>202</v>
      </c>
      <c r="M27" s="34"/>
    </row>
    <row r="28" spans="1:13" ht="90" x14ac:dyDescent="0.25">
      <c r="A28" s="6">
        <v>24</v>
      </c>
      <c r="B28" s="65"/>
      <c r="C28" s="45" t="s">
        <v>192</v>
      </c>
      <c r="D28" s="53">
        <v>5.0599999999999996</v>
      </c>
      <c r="E28" s="53">
        <v>10.7</v>
      </c>
      <c r="F28" s="53">
        <v>6.37</v>
      </c>
      <c r="G28" s="53">
        <v>4.8899999999999997</v>
      </c>
      <c r="H28" s="53">
        <v>7.95</v>
      </c>
      <c r="I28" s="21" t="s">
        <v>64</v>
      </c>
      <c r="J28" s="21" t="s">
        <v>64</v>
      </c>
      <c r="K28" s="21" t="s">
        <v>64</v>
      </c>
      <c r="L28" s="19" t="s">
        <v>203</v>
      </c>
      <c r="M28" s="34"/>
    </row>
    <row r="29" spans="1:13" ht="90" x14ac:dyDescent="0.25">
      <c r="A29" s="6">
        <v>25</v>
      </c>
      <c r="B29" s="65"/>
      <c r="C29" s="45" t="s">
        <v>194</v>
      </c>
      <c r="D29" s="53">
        <v>17.100000000000001</v>
      </c>
      <c r="E29" s="53">
        <v>19.3</v>
      </c>
      <c r="F29" s="53">
        <v>22.8</v>
      </c>
      <c r="G29" s="53">
        <v>16</v>
      </c>
      <c r="H29" s="53">
        <v>24.6</v>
      </c>
      <c r="I29" s="21" t="s">
        <v>64</v>
      </c>
      <c r="J29" s="21" t="s">
        <v>64</v>
      </c>
      <c r="K29" s="21" t="s">
        <v>64</v>
      </c>
      <c r="L29" s="19" t="s">
        <v>203</v>
      </c>
      <c r="M29" s="34"/>
    </row>
    <row r="30" spans="1:13" ht="90" x14ac:dyDescent="0.25">
      <c r="A30" s="6">
        <v>26</v>
      </c>
      <c r="B30" s="65"/>
      <c r="C30" s="45" t="s">
        <v>196</v>
      </c>
      <c r="D30" s="47">
        <v>25.9</v>
      </c>
      <c r="E30" s="53">
        <v>28.1</v>
      </c>
      <c r="F30" s="53">
        <v>35.6</v>
      </c>
      <c r="G30" s="53">
        <v>24</v>
      </c>
      <c r="H30" s="53">
        <v>37.5</v>
      </c>
      <c r="I30" s="21" t="s">
        <v>64</v>
      </c>
      <c r="J30" s="21" t="s">
        <v>64</v>
      </c>
      <c r="K30" s="21" t="s">
        <v>64</v>
      </c>
      <c r="L30" s="19" t="s">
        <v>203</v>
      </c>
      <c r="M30" s="34"/>
    </row>
    <row r="31" spans="1:13" ht="90" x14ac:dyDescent="0.25">
      <c r="A31" s="6">
        <v>27</v>
      </c>
      <c r="B31" s="65"/>
      <c r="C31" s="45" t="s">
        <v>197</v>
      </c>
      <c r="D31" s="47">
        <v>37.6</v>
      </c>
      <c r="E31" s="53">
        <v>33.9</v>
      </c>
      <c r="F31" s="53">
        <v>42.9</v>
      </c>
      <c r="G31" s="53">
        <v>35.200000000000003</v>
      </c>
      <c r="H31" s="53">
        <v>51.5</v>
      </c>
      <c r="I31" s="21" t="s">
        <v>64</v>
      </c>
      <c r="J31" s="21" t="s">
        <v>64</v>
      </c>
      <c r="K31" s="21" t="s">
        <v>64</v>
      </c>
      <c r="L31" s="19" t="s">
        <v>203</v>
      </c>
      <c r="M31" s="34"/>
    </row>
    <row r="32" spans="1:13" ht="90" x14ac:dyDescent="0.25">
      <c r="A32" s="6">
        <v>28</v>
      </c>
      <c r="B32" s="66"/>
      <c r="C32" s="45" t="s">
        <v>198</v>
      </c>
      <c r="D32" s="54">
        <v>64</v>
      </c>
      <c r="E32" s="51">
        <v>59.3</v>
      </c>
      <c r="F32" s="51">
        <v>63.7</v>
      </c>
      <c r="G32" s="51">
        <v>64</v>
      </c>
      <c r="H32" s="47">
        <v>65.7</v>
      </c>
      <c r="I32" s="21" t="s">
        <v>64</v>
      </c>
      <c r="J32" s="21" t="s">
        <v>64</v>
      </c>
      <c r="K32" s="21" t="s">
        <v>64</v>
      </c>
      <c r="L32" s="19" t="s">
        <v>204</v>
      </c>
      <c r="M32" s="34"/>
    </row>
    <row r="33" spans="1:13" ht="90" x14ac:dyDescent="0.25">
      <c r="A33" s="6">
        <v>29</v>
      </c>
      <c r="B33" s="64" t="s">
        <v>205</v>
      </c>
      <c r="C33" s="45" t="s">
        <v>206</v>
      </c>
      <c r="D33" s="46">
        <v>1.2400000000000001E-4</v>
      </c>
      <c r="E33" s="46">
        <v>4.4999999999999999E-4</v>
      </c>
      <c r="F33" s="46">
        <v>1.36E-4</v>
      </c>
      <c r="G33" s="46">
        <v>1.2400000000000001E-4</v>
      </c>
      <c r="H33" s="46">
        <v>9.0840000000000004E-5</v>
      </c>
      <c r="I33" s="21" t="s">
        <v>64</v>
      </c>
      <c r="J33" s="21" t="s">
        <v>64</v>
      </c>
      <c r="K33" s="21" t="s">
        <v>64</v>
      </c>
      <c r="L33" s="19" t="s">
        <v>207</v>
      </c>
      <c r="M33" s="34"/>
    </row>
    <row r="34" spans="1:13" ht="120" x14ac:dyDescent="0.25">
      <c r="A34" s="6">
        <v>30</v>
      </c>
      <c r="B34" s="65"/>
      <c r="C34" s="45" t="s">
        <v>208</v>
      </c>
      <c r="D34" s="55" t="s">
        <v>188</v>
      </c>
      <c r="E34" s="36" t="s">
        <v>188</v>
      </c>
      <c r="F34" s="36" t="s">
        <v>188</v>
      </c>
      <c r="G34" s="36" t="s">
        <v>188</v>
      </c>
      <c r="H34" s="36" t="s">
        <v>188</v>
      </c>
      <c r="I34" s="21" t="s">
        <v>64</v>
      </c>
      <c r="J34" s="21" t="s">
        <v>64</v>
      </c>
      <c r="K34" s="21" t="s">
        <v>64</v>
      </c>
      <c r="L34" s="19" t="s">
        <v>209</v>
      </c>
      <c r="M34" s="34"/>
    </row>
    <row r="35" spans="1:13" ht="120" x14ac:dyDescent="0.25">
      <c r="A35" s="6">
        <v>31</v>
      </c>
      <c r="B35" s="65"/>
      <c r="C35" s="45" t="s">
        <v>210</v>
      </c>
      <c r="D35" s="47">
        <v>2.47E-2</v>
      </c>
      <c r="E35" s="47">
        <v>6.5100000000000005E-2</v>
      </c>
      <c r="F35" s="48">
        <v>6.6100000000000006E-2</v>
      </c>
      <c r="G35" s="47">
        <v>2.47E-2</v>
      </c>
      <c r="H35" s="48">
        <v>3.8600000000000002E-2</v>
      </c>
      <c r="I35" s="21" t="s">
        <v>64</v>
      </c>
      <c r="J35" s="21" t="s">
        <v>64</v>
      </c>
      <c r="K35" s="21" t="s">
        <v>64</v>
      </c>
      <c r="L35" s="19" t="s">
        <v>211</v>
      </c>
      <c r="M35" s="34"/>
    </row>
    <row r="36" spans="1:13" ht="90" x14ac:dyDescent="0.25">
      <c r="A36" s="6">
        <v>32</v>
      </c>
      <c r="B36" s="65"/>
      <c r="C36" s="45" t="s">
        <v>212</v>
      </c>
      <c r="D36" s="46">
        <v>0.27</v>
      </c>
      <c r="E36" s="48">
        <v>1.3</v>
      </c>
      <c r="F36" s="48">
        <v>0.39100000000000001</v>
      </c>
      <c r="G36" s="48">
        <v>0.23599999999999999</v>
      </c>
      <c r="H36" s="48">
        <v>0.67400000000000004</v>
      </c>
      <c r="I36" s="21" t="s">
        <v>64</v>
      </c>
      <c r="J36" s="21" t="s">
        <v>64</v>
      </c>
      <c r="K36" s="21" t="s">
        <v>64</v>
      </c>
      <c r="L36" s="19" t="s">
        <v>213</v>
      </c>
      <c r="M36" s="34"/>
    </row>
    <row r="37" spans="1:13" ht="90" x14ac:dyDescent="0.25">
      <c r="A37" s="6">
        <v>33</v>
      </c>
      <c r="B37" s="65"/>
      <c r="C37" s="45" t="s">
        <v>214</v>
      </c>
      <c r="D37" s="46">
        <v>1.18</v>
      </c>
      <c r="E37" s="48">
        <v>2.4700000000000002</v>
      </c>
      <c r="F37" s="48">
        <v>1.26</v>
      </c>
      <c r="G37" s="48">
        <v>1.07</v>
      </c>
      <c r="H37" s="48">
        <v>2.13</v>
      </c>
      <c r="I37" s="21" t="s">
        <v>64</v>
      </c>
      <c r="J37" s="21" t="s">
        <v>64</v>
      </c>
      <c r="K37" s="21" t="s">
        <v>64</v>
      </c>
      <c r="L37" s="19" t="s">
        <v>213</v>
      </c>
      <c r="M37" s="34"/>
    </row>
    <row r="38" spans="1:13" ht="90" x14ac:dyDescent="0.25">
      <c r="A38" s="6">
        <v>34</v>
      </c>
      <c r="B38" s="65"/>
      <c r="C38" s="45" t="s">
        <v>215</v>
      </c>
      <c r="D38" s="46">
        <v>1.6</v>
      </c>
      <c r="E38" s="48">
        <v>3.26</v>
      </c>
      <c r="F38" s="48">
        <v>1.74</v>
      </c>
      <c r="G38" s="48">
        <v>1.47</v>
      </c>
      <c r="H38" s="48">
        <v>3.13</v>
      </c>
      <c r="I38" s="21" t="s">
        <v>64</v>
      </c>
      <c r="J38" s="21" t="s">
        <v>64</v>
      </c>
      <c r="K38" s="21" t="s">
        <v>64</v>
      </c>
      <c r="L38" s="19" t="s">
        <v>213</v>
      </c>
      <c r="M38" s="34"/>
    </row>
    <row r="39" spans="1:13" ht="90" x14ac:dyDescent="0.25">
      <c r="A39" s="6">
        <v>35</v>
      </c>
      <c r="B39" s="65"/>
      <c r="C39" s="45" t="s">
        <v>216</v>
      </c>
      <c r="D39" s="46">
        <v>3.3</v>
      </c>
      <c r="E39" s="48">
        <v>5.09</v>
      </c>
      <c r="F39" s="48">
        <v>3.1</v>
      </c>
      <c r="G39" s="48">
        <v>3.01</v>
      </c>
      <c r="H39" s="48">
        <v>5.29</v>
      </c>
      <c r="I39" s="21" t="s">
        <v>64</v>
      </c>
      <c r="J39" s="21" t="s">
        <v>64</v>
      </c>
      <c r="K39" s="21" t="s">
        <v>64</v>
      </c>
      <c r="L39" s="19" t="s">
        <v>213</v>
      </c>
      <c r="M39" s="34"/>
    </row>
    <row r="40" spans="1:13" ht="90" x14ac:dyDescent="0.25">
      <c r="A40" s="6">
        <v>36</v>
      </c>
      <c r="B40" s="66"/>
      <c r="C40" s="45" t="s">
        <v>217</v>
      </c>
      <c r="D40" s="46">
        <v>55.4</v>
      </c>
      <c r="E40" s="46">
        <v>24.9</v>
      </c>
      <c r="F40" s="46">
        <v>55.4</v>
      </c>
      <c r="G40" s="46">
        <v>55</v>
      </c>
      <c r="H40" s="46">
        <v>966</v>
      </c>
      <c r="I40" s="21" t="s">
        <v>64</v>
      </c>
      <c r="J40" s="21" t="s">
        <v>64</v>
      </c>
      <c r="K40" s="21" t="s">
        <v>64</v>
      </c>
      <c r="L40" s="19" t="s">
        <v>213</v>
      </c>
      <c r="M40" s="34"/>
    </row>
    <row r="41" spans="1:13" ht="135" x14ac:dyDescent="0.25">
      <c r="A41" s="6">
        <v>37</v>
      </c>
      <c r="B41" s="64" t="s">
        <v>218</v>
      </c>
      <c r="C41" s="7" t="s">
        <v>219</v>
      </c>
      <c r="D41" s="36" t="s">
        <v>220</v>
      </c>
      <c r="E41" s="36" t="s">
        <v>220</v>
      </c>
      <c r="F41" s="36" t="s">
        <v>220</v>
      </c>
      <c r="G41" s="36" t="s">
        <v>220</v>
      </c>
      <c r="H41" s="36" t="s">
        <v>220</v>
      </c>
      <c r="I41" s="21" t="s">
        <v>64</v>
      </c>
      <c r="J41" s="21" t="s">
        <v>64</v>
      </c>
      <c r="K41" s="21" t="s">
        <v>64</v>
      </c>
      <c r="L41" s="19" t="s">
        <v>221</v>
      </c>
      <c r="M41" s="34"/>
    </row>
    <row r="42" spans="1:13" ht="120" x14ac:dyDescent="0.25">
      <c r="A42" s="6">
        <v>38</v>
      </c>
      <c r="B42" s="65"/>
      <c r="C42" s="7" t="s">
        <v>222</v>
      </c>
      <c r="D42" s="56" t="s">
        <v>223</v>
      </c>
      <c r="E42" s="56" t="s">
        <v>223</v>
      </c>
      <c r="F42" s="56" t="s">
        <v>223</v>
      </c>
      <c r="G42" s="56" t="s">
        <v>223</v>
      </c>
      <c r="H42" s="36" t="s">
        <v>224</v>
      </c>
      <c r="I42" s="21" t="s">
        <v>64</v>
      </c>
      <c r="J42" s="21" t="s">
        <v>64</v>
      </c>
      <c r="K42" s="21" t="s">
        <v>64</v>
      </c>
      <c r="L42" s="57" t="s">
        <v>225</v>
      </c>
      <c r="M42" s="34"/>
    </row>
    <row r="43" spans="1:13" ht="409.5" customHeight="1" x14ac:dyDescent="0.25">
      <c r="A43" s="6">
        <v>39</v>
      </c>
      <c r="B43" s="65"/>
      <c r="C43" s="7" t="s">
        <v>226</v>
      </c>
      <c r="D43" s="58" t="s">
        <v>227</v>
      </c>
      <c r="E43" s="36" t="s">
        <v>228</v>
      </c>
      <c r="F43" s="36" t="s">
        <v>228</v>
      </c>
      <c r="G43" s="36" t="s">
        <v>228</v>
      </c>
      <c r="H43" s="36" t="s">
        <v>228</v>
      </c>
      <c r="I43" s="21" t="s">
        <v>64</v>
      </c>
      <c r="J43" s="21" t="s">
        <v>64</v>
      </c>
      <c r="K43" s="21" t="s">
        <v>64</v>
      </c>
      <c r="L43" s="57" t="s">
        <v>225</v>
      </c>
      <c r="M43" s="34"/>
    </row>
    <row r="44" spans="1:13" x14ac:dyDescent="0.25">
      <c r="A44" s="6">
        <v>40</v>
      </c>
      <c r="B44" s="66"/>
      <c r="C44" s="45" t="s">
        <v>229</v>
      </c>
      <c r="D44" s="61" t="s">
        <v>230</v>
      </c>
      <c r="E44" s="62"/>
      <c r="F44" s="62"/>
      <c r="G44" s="62"/>
      <c r="H44" s="63"/>
      <c r="I44" s="21" t="s">
        <v>64</v>
      </c>
      <c r="J44" s="21" t="s">
        <v>64</v>
      </c>
      <c r="K44" s="21" t="s">
        <v>64</v>
      </c>
      <c r="L44" s="57" t="s">
        <v>225</v>
      </c>
      <c r="M44" s="34"/>
    </row>
    <row r="45" spans="1:13" x14ac:dyDescent="0.25">
      <c r="A45" s="6"/>
      <c r="B45" s="59"/>
      <c r="C45" s="59"/>
      <c r="D45" s="60"/>
      <c r="E45" s="60"/>
      <c r="F45" s="60"/>
      <c r="G45" s="60"/>
      <c r="H45" s="60"/>
      <c r="I45" s="60"/>
      <c r="J45" s="60"/>
      <c r="K45" s="60"/>
      <c r="L45" s="60"/>
    </row>
    <row r="46" spans="1:13" x14ac:dyDescent="0.25">
      <c r="A46" s="6"/>
      <c r="B46" s="59"/>
      <c r="C46" s="59"/>
      <c r="D46" s="60"/>
      <c r="E46" s="60"/>
      <c r="F46" s="60"/>
      <c r="G46" s="60"/>
      <c r="H46" s="60"/>
      <c r="I46" s="60"/>
      <c r="J46" s="60"/>
      <c r="K46" s="60"/>
      <c r="L46" s="60"/>
    </row>
  </sheetData>
  <mergeCells count="7">
    <mergeCell ref="D44:H44"/>
    <mergeCell ref="B5:B10"/>
    <mergeCell ref="B11:B16"/>
    <mergeCell ref="B17:B24"/>
    <mergeCell ref="B25:B32"/>
    <mergeCell ref="B33:B40"/>
    <mergeCell ref="B41:B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BBD8-1530-44B7-811D-152BC3EEA5C1}">
  <dimension ref="A1:E25"/>
  <sheetViews>
    <sheetView tabSelected="1" workbookViewId="0">
      <selection activeCell="D3" sqref="D3"/>
    </sheetView>
  </sheetViews>
  <sheetFormatPr defaultRowHeight="15" x14ac:dyDescent="0.25"/>
  <cols>
    <col min="1" max="1" width="14" style="2" customWidth="1"/>
    <col min="2" max="2" width="68.5703125" style="1" customWidth="1"/>
    <col min="3" max="3" width="22.85546875" style="2" customWidth="1"/>
    <col min="4" max="4" width="27.42578125" style="6" customWidth="1"/>
    <col min="5" max="5" width="13.140625" style="6" customWidth="1"/>
  </cols>
  <sheetData>
    <row r="1" spans="1:4" x14ac:dyDescent="0.25">
      <c r="B1" s="3" t="s">
        <v>27</v>
      </c>
    </row>
    <row r="2" spans="1:4" x14ac:dyDescent="0.25">
      <c r="B2" s="3" t="s">
        <v>0</v>
      </c>
    </row>
    <row r="3" spans="1:4" x14ac:dyDescent="0.25">
      <c r="B3" s="3"/>
    </row>
    <row r="4" spans="1:4" ht="46.9" customHeight="1" x14ac:dyDescent="0.25">
      <c r="B4" s="3" t="s">
        <v>5</v>
      </c>
    </row>
    <row r="5" spans="1:4" x14ac:dyDescent="0.25">
      <c r="B5" s="3"/>
    </row>
    <row r="7" spans="1:4" x14ac:dyDescent="0.25">
      <c r="A7" s="11"/>
      <c r="B7" s="4" t="s">
        <v>4</v>
      </c>
      <c r="C7" s="5" t="s">
        <v>6</v>
      </c>
      <c r="D7" s="5" t="s">
        <v>25</v>
      </c>
    </row>
    <row r="8" spans="1:4" x14ac:dyDescent="0.25">
      <c r="B8" s="7" t="s">
        <v>1</v>
      </c>
      <c r="C8" s="10">
        <v>4575950</v>
      </c>
      <c r="D8" s="8"/>
    </row>
    <row r="9" spans="1:4" x14ac:dyDescent="0.25">
      <c r="B9" s="7" t="s">
        <v>14</v>
      </c>
      <c r="C9" s="8">
        <v>718</v>
      </c>
      <c r="D9" s="8"/>
    </row>
    <row r="10" spans="1:4" x14ac:dyDescent="0.25">
      <c r="B10" s="7" t="s">
        <v>15</v>
      </c>
      <c r="C10" s="10">
        <v>1509</v>
      </c>
      <c r="D10" s="8"/>
    </row>
    <row r="11" spans="1:4" ht="30" x14ac:dyDescent="0.25">
      <c r="B11" s="7" t="s">
        <v>16</v>
      </c>
      <c r="C11" s="13" t="s">
        <v>26</v>
      </c>
      <c r="D11" s="9" t="s">
        <v>24</v>
      </c>
    </row>
    <row r="12" spans="1:4" ht="25.5" customHeight="1" x14ac:dyDescent="0.25">
      <c r="B12" s="7" t="s">
        <v>17</v>
      </c>
      <c r="C12" s="8">
        <v>50</v>
      </c>
      <c r="D12" s="8"/>
    </row>
    <row r="13" spans="1:4" ht="25.5" customHeight="1" x14ac:dyDescent="0.25">
      <c r="B13" s="7" t="s">
        <v>2</v>
      </c>
      <c r="C13" s="8" t="s">
        <v>22</v>
      </c>
      <c r="D13" s="8"/>
    </row>
    <row r="14" spans="1:4" ht="24" customHeight="1" x14ac:dyDescent="0.25">
      <c r="B14" s="7" t="s">
        <v>18</v>
      </c>
      <c r="C14" s="8" t="s">
        <v>23</v>
      </c>
      <c r="D14" s="8"/>
    </row>
    <row r="15" spans="1:4" ht="21.75" customHeight="1" x14ac:dyDescent="0.25">
      <c r="B15" s="7" t="s">
        <v>19</v>
      </c>
      <c r="C15" s="10">
        <f>C10</f>
        <v>1509</v>
      </c>
      <c r="D15" s="8"/>
    </row>
    <row r="16" spans="1:4" ht="32.25" customHeight="1" x14ac:dyDescent="0.25">
      <c r="B16" s="7" t="s">
        <v>20</v>
      </c>
      <c r="C16" s="8" t="s">
        <v>23</v>
      </c>
      <c r="D16" s="8"/>
    </row>
    <row r="17" spans="2:4" ht="31.5" customHeight="1" x14ac:dyDescent="0.25">
      <c r="B17" s="7" t="s">
        <v>21</v>
      </c>
      <c r="C17" s="13" t="str">
        <f>C11</f>
        <v>REDACTED</v>
      </c>
      <c r="D17" s="9" t="s">
        <v>24</v>
      </c>
    </row>
    <row r="18" spans="2:4" ht="28.5" customHeight="1" x14ac:dyDescent="0.25">
      <c r="B18" s="7" t="s">
        <v>3</v>
      </c>
      <c r="C18" s="8" t="s">
        <v>23</v>
      </c>
      <c r="D18" s="8"/>
    </row>
    <row r="19" spans="2:4" ht="36" customHeight="1" x14ac:dyDescent="0.25">
      <c r="B19" s="7" t="s">
        <v>7</v>
      </c>
      <c r="C19" s="12">
        <v>65.400000000000006</v>
      </c>
      <c r="D19" s="8"/>
    </row>
    <row r="20" spans="2:4" ht="33.75" customHeight="1" x14ac:dyDescent="0.25">
      <c r="B20" s="7" t="s">
        <v>8</v>
      </c>
      <c r="C20" s="13" t="s">
        <v>26</v>
      </c>
      <c r="D20" s="9" t="s">
        <v>24</v>
      </c>
    </row>
    <row r="21" spans="2:4" ht="30.75" customHeight="1" x14ac:dyDescent="0.25">
      <c r="B21" s="7" t="s">
        <v>9</v>
      </c>
      <c r="C21" s="8" t="s">
        <v>23</v>
      </c>
      <c r="D21" s="8"/>
    </row>
    <row r="22" spans="2:4" ht="30" x14ac:dyDescent="0.25">
      <c r="B22" s="7" t="s">
        <v>10</v>
      </c>
      <c r="C22" s="12">
        <v>96.8</v>
      </c>
      <c r="D22" s="8"/>
    </row>
    <row r="23" spans="2:4" ht="30" x14ac:dyDescent="0.25">
      <c r="B23" s="7" t="s">
        <v>11</v>
      </c>
      <c r="C23" s="8" t="s">
        <v>23</v>
      </c>
      <c r="D23" s="8"/>
    </row>
    <row r="24" spans="2:4" ht="30" x14ac:dyDescent="0.25">
      <c r="B24" s="7" t="s">
        <v>12</v>
      </c>
      <c r="C24" s="13" t="s">
        <v>26</v>
      </c>
      <c r="D24" s="9" t="s">
        <v>24</v>
      </c>
    </row>
    <row r="25" spans="2:4" ht="30" x14ac:dyDescent="0.25">
      <c r="B25" s="7" t="s">
        <v>13</v>
      </c>
      <c r="C25" s="8" t="s">
        <v>23</v>
      </c>
      <c r="D25" s="8"/>
    </row>
  </sheetData>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33A8D20C4EC264458B98240D9EB32E80" ma:contentTypeVersion="11" ma:contentTypeDescription="Create a new document." ma:contentTypeScope="" ma:versionID="23d507549b3a8d411f8ec36de3ce4e7f">
  <xsd:schema xmlns:xsd="http://www.w3.org/2001/XMLSchema" xmlns:xs="http://www.w3.org/2001/XMLSchema" xmlns:p="http://schemas.microsoft.com/office/2006/metadata/properties" xmlns:ns2="97e57212-3e02-407f-8b2d-05f7d7f19b15" xmlns:ns3="8e6e2ab6-5aa6-4492-ad8c-db2bbaf92009" xmlns:ns4="6190dc3e-16fe-40db-a268-1513ec47d4bd" targetNamespace="http://schemas.microsoft.com/office/2006/metadata/properties" ma:root="true" ma:fieldsID="1122e0e11945702afd21165028698953" ns2:_="" ns3:_="" ns4:_="">
    <xsd:import namespace="97e57212-3e02-407f-8b2d-05f7d7f19b15"/>
    <xsd:import namespace="8e6e2ab6-5aa6-4492-ad8c-db2bbaf92009"/>
    <xsd:import namespace="6190dc3e-16fe-40db-a268-1513ec47d4bd"/>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e489f33-7cda-4c40-9ec8-f6744c858df1}" ma:internalName="TaxCatchAll" ma:showField="CatchAllData" ma:web="ad84b0de-91a1-4042-9547-e1d29c8e27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e489f33-7cda-4c40-9ec8-f6744c858df1}" ma:internalName="TaxCatchAllLabel" ma:readOnly="true" ma:showField="CatchAllDataLabel" ma:web="ad84b0de-91a1-4042-9547-e1d29c8e27cb">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6e2ab6-5aa6-4492-ad8c-db2bbaf92009"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90dc3e-16fe-40db-a268-1513ec47d4b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4C20CD-998B-42E7-B623-507FD90F67AF}">
  <ds:schemaRefs>
    <ds:schemaRef ds:uri="8e6e2ab6-5aa6-4492-ad8c-db2bbaf92009"/>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97e57212-3e02-407f-8b2d-05f7d7f19b15"/>
    <ds:schemaRef ds:uri="6190dc3e-16fe-40db-a268-1513ec47d4bd"/>
  </ds:schemaRefs>
</ds:datastoreItem>
</file>

<file path=customXml/itemProps2.xml><?xml version="1.0" encoding="utf-8"?>
<ds:datastoreItem xmlns:ds="http://schemas.openxmlformats.org/officeDocument/2006/customXml" ds:itemID="{BB32DD69-EFB0-4D9B-888B-4D95665464BA}">
  <ds:schemaRefs>
    <ds:schemaRef ds:uri="http://schemas.microsoft.com/sharepoint/v3/contenttype/forms"/>
  </ds:schemaRefs>
</ds:datastoreItem>
</file>

<file path=customXml/itemProps3.xml><?xml version="1.0" encoding="utf-8"?>
<ds:datastoreItem xmlns:ds="http://schemas.openxmlformats.org/officeDocument/2006/customXml" ds:itemID="{C9AF2533-F223-477B-ACA2-CA9D9618364D}">
  <ds:schemaRefs>
    <ds:schemaRef ds:uri="Microsoft.SharePoint.Taxonomy.ContentTypeSync"/>
  </ds:schemaRefs>
</ds:datastoreItem>
</file>

<file path=customXml/itemProps4.xml><?xml version="1.0" encoding="utf-8"?>
<ds:datastoreItem xmlns:ds="http://schemas.openxmlformats.org/officeDocument/2006/customXml" ds:itemID="{3102FDFF-D6AF-45F5-9200-B0D1BFF7A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e6e2ab6-5aa6-4492-ad8c-db2bbaf92009"/>
    <ds:schemaRef ds:uri="6190dc3e-16fe-40db-a268-1513ec47d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Distribution Cost and Plans</vt:lpstr>
      <vt:lpstr>Program Specific</vt:lpstr>
      <vt:lpstr>Customer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Cotroneo, Eileen</dc:creator>
  <cp:lastModifiedBy>Cotroneo, Eileen</cp:lastModifiedBy>
  <dcterms:created xsi:type="dcterms:W3CDTF">2022-02-10T02:37:49Z</dcterms:created>
  <dcterms:modified xsi:type="dcterms:W3CDTF">2022-05-19T21:05:45Z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0x01010033A8D20C4EC264458B98240D9EB32E80</vt:lpwstr>
  </property>
  <property fmtid="{D5CDD505-2E9C-101B-9397-08002B2CF9AE}" pid="3" name="pgeRecordCategory">
    <vt:lpwstr/>
  </property>
</Properties>
</file>