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5FILESRV91\Userdata\DZ1\Balancing Accounts\Quarterly Spreadsheets\"/>
    </mc:Choice>
  </mc:AlternateContent>
  <xr:revisionPtr revIDLastSave="0" documentId="13_ncr:1_{96F907EF-6675-4765-B97B-C02A97749787}" xr6:coauthVersionLast="41" xr6:coauthVersionMax="41" xr10:uidLastSave="{00000000-0000-0000-0000-000000000000}"/>
  <bookViews>
    <workbookView xWindow="-120" yWindow="-120" windowWidth="25440" windowHeight="15390" tabRatio="645" xr2:uid="{00000000-000D-0000-FFFF-FFFF00000000}"/>
  </bookViews>
  <sheets>
    <sheet name="INVENTORY" sheetId="5" r:id="rId1"/>
    <sheet name="Bear Valley Electric Service" sheetId="1" r:id="rId2"/>
    <sheet name="Liberty" sheetId="2" r:id="rId3"/>
    <sheet name="PacifiCorp" sheetId="3" r:id="rId4"/>
    <sheet name="PG&amp;E" sheetId="4" r:id="rId5"/>
    <sheet name="SCE" sheetId="6" r:id="rId6"/>
    <sheet name="SDG&amp;E" sheetId="7" r:id="rId7"/>
    <sheet name="SoCal Gas" sheetId="8" r:id="rId8"/>
    <sheet name="Southwest Gas" sheetId="9" r:id="rId9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5" l="1"/>
  <c r="C13" i="5"/>
  <c r="C12" i="5"/>
  <c r="C11" i="5"/>
  <c r="C9" i="5"/>
  <c r="C8" i="5"/>
  <c r="C7" i="5"/>
  <c r="C5" i="5"/>
  <c r="C4" i="5"/>
  <c r="C3" i="5"/>
  <c r="C16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Tesfai, Leuwam</author>
  </authors>
  <commentList>
    <comment ref="A10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Tesfai, Leuwam:</t>
        </r>
        <r>
          <rPr>
            <sz val="9"/>
            <color indexed="81"/>
            <rFont val="Tahoma"/>
            <family val="2"/>
          </rPr>
          <t xml:space="preserve">
Energy Savings Assistance Balancing Account (ESABA) 
 was formerly the Low Income Energy Eficiency Balancing Account (LIEEBA)</t>
        </r>
      </text>
    </comment>
  </commentList>
</comments>
</file>

<file path=xl/sharedStrings.xml><?xml version="1.0" encoding="utf-8"?>
<sst xmlns="http://schemas.openxmlformats.org/spreadsheetml/2006/main" count="474" uniqueCount="306">
  <si>
    <t>Base Revenue Requirement Balancing Account</t>
  </si>
  <si>
    <t>General Rate Case Balancing Account</t>
  </si>
  <si>
    <t>Catastrophic Event Memorandum Account (CEMA)</t>
  </si>
  <si>
    <t>Supply Cost Balancing Account (formerly Purchased Power Adjustment Clause through 2015 Q2)</t>
  </si>
  <si>
    <t>Shell Agreement Memorandum Account</t>
  </si>
  <si>
    <t>Renewables Portfolio Standard Memorandum Account</t>
  </si>
  <si>
    <t>CARE (Low Income) Balancing Account</t>
  </si>
  <si>
    <t>ESA (formerly Low Income Energy Efficiency through 2017 Q4)</t>
  </si>
  <si>
    <t>Account Name</t>
  </si>
  <si>
    <t xml:space="preserve">Base Revenue Requirement Balancing Account (BRRBA) </t>
  </si>
  <si>
    <t xml:space="preserve">Vegetation Management </t>
  </si>
  <si>
    <t xml:space="preserve">Fire Hazard Prevention Memorandum Account (FHPMA) </t>
  </si>
  <si>
    <t xml:space="preserve">Vegetation Management Memorandum Account (VMMA) </t>
  </si>
  <si>
    <t xml:space="preserve">Energy Cost Adjustment Clause (ECAC)  </t>
  </si>
  <si>
    <t xml:space="preserve">California Alternate Rates for Energy (CARE) Surcharge Provision </t>
  </si>
  <si>
    <t>Energy Savings Assistance Programs (ESAP) Surcharge Mechanism</t>
  </si>
  <si>
    <t xml:space="preserve">Bridge Funding Memorandum Account (BFMA) </t>
  </si>
  <si>
    <t xml:space="preserve">Energy Efficiency Balancing Account </t>
  </si>
  <si>
    <t>Green House Gas Administration Account</t>
  </si>
  <si>
    <t>Green House Gas Outreach Account</t>
  </si>
  <si>
    <t>Green House Gas Balancing Account</t>
  </si>
  <si>
    <t>Tax Memorandum Account  (TMA)</t>
  </si>
  <si>
    <t>General Rate Case Memorandum Account (GRCMA)</t>
  </si>
  <si>
    <t xml:space="preserve">SIP- Solar Initiative Program          </t>
  </si>
  <si>
    <t>Energy Cost Adjustment Clause (Schedule ECAC-94)</t>
  </si>
  <si>
    <t>California Alternate Rates for Energy (CARE)</t>
  </si>
  <si>
    <t>Demand Side Management Programs (Surcharge Schedule S-191)</t>
  </si>
  <si>
    <t>Solar Incentive Program Balancing Account</t>
  </si>
  <si>
    <t>GHG Allowance Costs Sub-balancing Account</t>
  </si>
  <si>
    <t>GHG Allowance Revenue Balancing Account</t>
  </si>
  <si>
    <t xml:space="preserve">Mobile Home Park Conversion Balancing Account </t>
  </si>
  <si>
    <t>Catestrophic Events Memorandum Account (CEMA)</t>
  </si>
  <si>
    <t>Energy Savings Assistance Program Balancing Account (formerly: Low Income Energy Efficiency Program Balancing Account)</t>
  </si>
  <si>
    <t>California Energy Systems for 21st Century</t>
  </si>
  <si>
    <t>California Solar Initiative (CSI)</t>
  </si>
  <si>
    <t xml:space="preserve">Demand Response </t>
  </si>
  <si>
    <t>Energy Recovery Bond Balancing Account (ERBBA)</t>
  </si>
  <si>
    <t>Energy Resource Recovery Account (ERRA)</t>
  </si>
  <si>
    <t>GHG Revenue Credit</t>
  </si>
  <si>
    <t>Hazardous Substance Mechanism (HSM)</t>
  </si>
  <si>
    <t>Land Conservation Plan Environmental Remediation Memo Account (LCPERMA)</t>
  </si>
  <si>
    <t>Major Emergency Balancing Account (MEBA)</t>
  </si>
  <si>
    <t>Modified Transition Cost Balancing Account (MTCBA)</t>
  </si>
  <si>
    <t>New System Generation Balancing Account (NSGBA)</t>
  </si>
  <si>
    <t>Power Charge Collection Balancing Account (PCCBA)</t>
  </si>
  <si>
    <t>Self Generation Incentive Program (SGIP)</t>
  </si>
  <si>
    <t>Smart Grid Memorandum Account (SGMA)</t>
  </si>
  <si>
    <t>California Alternate Rates for Energy (CAREA)</t>
  </si>
  <si>
    <t>Family Electric Rate Assistance Balancing Account (FERBA)</t>
  </si>
  <si>
    <t>Customer Energy Efficiency Incentive Account (CEEIA)</t>
  </si>
  <si>
    <t>Distribution Revenue Adjustment Mechanism (DRAM)</t>
  </si>
  <si>
    <t>Electric Program Investment Charge Revenue Adjustment Mechanism (EPICRAM)</t>
  </si>
  <si>
    <t>Nuclear Decommissioning Adjustment Mechanism (NDAM)</t>
  </si>
  <si>
    <t>Pension Contribution (Distribution &amp; Generation)</t>
  </si>
  <si>
    <t>Procurement Energy Efficiency Revenue Adjustment Mechanism (PEERAM)</t>
  </si>
  <si>
    <t>Public Purpose Programs Revenue Adjustment Mechanism (PPPRAM)</t>
  </si>
  <si>
    <t>Utility Generation Balancing Account (UGBA)</t>
  </si>
  <si>
    <t>Mobile Home Park Program Balancing Account</t>
  </si>
  <si>
    <t>Non Tariff Balancing Account (NTBA)</t>
  </si>
  <si>
    <t>Green Tariff Shared Renewables Memorandum Account (GTSRMA)</t>
  </si>
  <si>
    <t>Demand Response Expenditures Balancing Account (DREBA) - Incentives</t>
  </si>
  <si>
    <t>Demand Response Expenditures Balancing Account (DREBA) - Operation</t>
  </si>
  <si>
    <t xml:space="preserve">Cost of Capital  (Distribution &amp; Generation) </t>
  </si>
  <si>
    <t>Alternative Fuel Vehicle - Senate Bill  (SB) 350 Application</t>
  </si>
  <si>
    <t>Distribution Resources Plan Demonstration Balancing Account (DRPDPBA)</t>
  </si>
  <si>
    <t xml:space="preserve">Retirement of  Diablo Canyon Power Plant (DCPP) Joint Proposal </t>
  </si>
  <si>
    <t>Electric Vehicle Program</t>
  </si>
  <si>
    <t>AB 32 Cost of Implementation Fee Memorandum Account</t>
  </si>
  <si>
    <t xml:space="preserve">Balancing Charge Account </t>
  </si>
  <si>
    <t>California Solar Initiative Thermal Program Memoradum Account</t>
  </si>
  <si>
    <t>CARE Administrative Costs</t>
  </si>
  <si>
    <t>Core Brokerage Fee Balancing Account (CBFA)</t>
  </si>
  <si>
    <t xml:space="preserve">Gas Operational Cost Balancing Account </t>
  </si>
  <si>
    <t>Hazardous Substance Mechanism</t>
  </si>
  <si>
    <t>Noncore Customer Class Charge Account (NCA)</t>
  </si>
  <si>
    <t>Pension</t>
  </si>
  <si>
    <t>Purchased Gas Account (PGA)</t>
  </si>
  <si>
    <t>Storage</t>
  </si>
  <si>
    <t>Customer Energy Efficiency Incentive Recovery Account - Gas</t>
  </si>
  <si>
    <t>PPP Energy Efficiency Balancing Account - Gas</t>
  </si>
  <si>
    <t xml:space="preserve">PPP-California Alternate Rates for Energy Account                                                   </t>
  </si>
  <si>
    <t>PPP-Low Income Energy Efficiency</t>
  </si>
  <si>
    <t>PPP-RDD</t>
  </si>
  <si>
    <t>Backbone Transmission</t>
  </si>
  <si>
    <t>CARE Shortfall included in PPP Funding Requirement</t>
  </si>
  <si>
    <t>Core Fixed Cost Account (CFCA)</t>
  </si>
  <si>
    <t>Customer Access</t>
  </si>
  <si>
    <t>GRC Distribution Base Revenues</t>
  </si>
  <si>
    <t>GT&amp;S Revenue Sharing Mechanism</t>
  </si>
  <si>
    <t>Local Transmission</t>
  </si>
  <si>
    <t>Non-Tariffed Products and Services Balancing Account</t>
  </si>
  <si>
    <t>PPPS-CARE Shortfall</t>
  </si>
  <si>
    <t>Mobilehome Park Balancing Account</t>
  </si>
  <si>
    <t>Adjustment Mechanism of Costs Determined in Other Proceedings</t>
  </si>
  <si>
    <t>Total Amortization of 2015 GT&amp;S Late Implementation</t>
  </si>
  <si>
    <t>Pension - Gas Transmission &amp; Storage</t>
  </si>
  <si>
    <r>
      <t>Self Generation Incentive Program Revenue Requirement</t>
    </r>
    <r>
      <rPr>
        <vertAlign val="superscript"/>
        <sz val="10"/>
        <rFont val="Arial"/>
        <family val="2"/>
      </rPr>
      <t xml:space="preserve"> </t>
    </r>
  </si>
  <si>
    <r>
      <t>Gas Pipeline Expense Reimbursement Balancing Account</t>
    </r>
    <r>
      <rPr>
        <strike/>
        <sz val="10"/>
        <rFont val="Arial"/>
        <family val="2"/>
      </rPr>
      <t xml:space="preserve"> </t>
    </r>
  </si>
  <si>
    <t>Included in CFCA and NCA</t>
  </si>
  <si>
    <t>Included in CFCA/NCA</t>
  </si>
  <si>
    <t>Core included in CFSA</t>
  </si>
  <si>
    <t>Actual core in CPDCA</t>
  </si>
  <si>
    <t>Actual core in CFSA</t>
  </si>
  <si>
    <t>Core included in CFCA</t>
  </si>
  <si>
    <t>Included in DRAM balancing account balance in line 3</t>
  </si>
  <si>
    <t>Included in DRAM balancing account balance in line 1</t>
  </si>
  <si>
    <t xml:space="preserve">Core Firm Storage Account (CFSA)                    </t>
  </si>
  <si>
    <t xml:space="preserve">Core Pipeline Demand Charge Account (CPDCA)                                    </t>
  </si>
  <si>
    <t xml:space="preserve">California Solar Initiative Balancing Account (CSIPBA)  </t>
  </si>
  <si>
    <t xml:space="preserve">Demand Response Program Balancing Account (DRPBA)  </t>
  </si>
  <si>
    <t>Electric Program Investment Charge BA - California Energy Commission (EPICBA-CEC)</t>
  </si>
  <si>
    <t>Electric Program Investment Charge BA - California Public Utilities Commission (EPICBA-CPUC)</t>
  </si>
  <si>
    <t>Electric Program Investment Charge BA - Southern California Edison (EPICBA-SCE)</t>
  </si>
  <si>
    <t>Litigation Costs Tracking Account (LCTA)</t>
  </si>
  <si>
    <t>Medical Programs Balancing Account (MPBA)</t>
  </si>
  <si>
    <t>Mobilehome Park Master Meter Balancing Account (MMMBA)</t>
  </si>
  <si>
    <t>Pensions Costs Balancing Account (PCBA)</t>
  </si>
  <si>
    <t>Post Employment Benefits Other Than Pensions Costs Balancing Account (PBOP)</t>
  </si>
  <si>
    <t>Procurement Energy Efficiency Balancing Account (PEEBA)</t>
  </si>
  <si>
    <t>Purchase Agreement Administrative Costs Balancing Account (PAACBA)</t>
  </si>
  <si>
    <t>Results Sharing Memorandum Account (RSMA)</t>
  </si>
  <si>
    <t xml:space="preserve">Self-Generation Program Incremental Cost Memorandum Account (SGPIC)   </t>
  </si>
  <si>
    <t>Statewide Marketing, Education &amp; Outreach BA (SME&amp;OBA)</t>
  </si>
  <si>
    <t>California Alternative Rates For Energy Balancing Account (CARE)</t>
  </si>
  <si>
    <t>Energy Savings Assistance Programs Adjustment Mechanism (ESAPAM) (formerly named Low Income Energy Efficiency)</t>
  </si>
  <si>
    <t xml:space="preserve">Base Revenue Requirement Balancing Account (BRRBA)   </t>
  </si>
  <si>
    <t>Electric Deferred Revenue Account (EDRA)</t>
  </si>
  <si>
    <t>Energy Settlements Memorandum Account (ESMA)</t>
  </si>
  <si>
    <t>GreenHouse Gas Revenue Balancing Account (GHGRBA)</t>
  </si>
  <si>
    <t>Gross Revenue Sharing Mechanism (GRSM)</t>
  </si>
  <si>
    <t>Public Purpose Programs Adjustment Mechanism (PPPAM) *(Authorized Amounts for EPIC, EE, ESAP, CARE all listed in individual accounts)</t>
  </si>
  <si>
    <t>Pole Loading and Deteriorated Poles Balancing Account (PLDPBA)</t>
  </si>
  <si>
    <t xml:space="preserve">Local Capacity Requirements Products Balancing Account (LCRPBA) </t>
  </si>
  <si>
    <t>New Solar Homes Partnership Program (NSHP)</t>
  </si>
  <si>
    <t>Aliso Canyon Demand Response Program Balancing Account (ACDRPBA)</t>
  </si>
  <si>
    <t>Tax Accounting Memorandum Account (TAMA)</t>
  </si>
  <si>
    <t>Energy Efficiency Finance Programs Balancing Account (EEFPBA) (Formerly On Bill Financing Balancing Account)</t>
  </si>
  <si>
    <t>SONGS 2 &amp; 3 Settlement Agreement Revenue Requirement</t>
  </si>
  <si>
    <t>SONGS Cost of Financing Balancing Account (SONGS CFBA)</t>
  </si>
  <si>
    <t>N/A</t>
  </si>
  <si>
    <t xml:space="preserve">BBA - Baseline Balancing Account </t>
  </si>
  <si>
    <t xml:space="preserve">CABA - Common Area Balancing Account </t>
  </si>
  <si>
    <t>CARE - California Alternate Rates for Energy Balancing Account</t>
  </si>
  <si>
    <t>CES21-BA- 21st Century Energy Systems Balancing Account</t>
  </si>
  <si>
    <t>CSIBA - California Solar Initiative Balancing Account</t>
  </si>
  <si>
    <t xml:space="preserve">DSM-BIDDING - Demand-Side Management Bidding Balancing Account </t>
  </si>
  <si>
    <t>EDFCA - Electric Distribution Fixed Cost Account</t>
  </si>
  <si>
    <t>EPEEBA - Electric Procurement Energy Efficiency Balancing Account</t>
  </si>
  <si>
    <t>EPICBA - Electric Program Investment Charge Balancing Account</t>
  </si>
  <si>
    <t>ERRA - Energy Resource Recovery Account - Ongoing</t>
  </si>
  <si>
    <t>ESAPMA - 2012-2014 Energy Savings Assistance Programs Memorandum Account</t>
  </si>
  <si>
    <t>GHGRBA- Greenhouse Gas Revenue BA</t>
  </si>
  <si>
    <t>LIEE - Low-Income Energy Efficiency Balancing Account</t>
  </si>
  <si>
    <t>NDAM - Nuclear Decommissioning Adjustment Mechanism</t>
  </si>
  <si>
    <t>NERBA - New Environmental Regulatory Balancing Account</t>
  </si>
  <si>
    <t>NGBA - Non-Fuel Generation Balancing Account</t>
  </si>
  <si>
    <t>OBFBA - On Bill Financing Balancing Account</t>
  </si>
  <si>
    <t>PBA - Pension Balancing Account</t>
  </si>
  <si>
    <t>PBOPBA- Post Retirement Benefits Other Than Pension BA</t>
  </si>
  <si>
    <t>PEEEBA - Post-1997 Electric Energy Efficiency Bal. Acct.</t>
  </si>
  <si>
    <t>RDSBA - Rate Design Settlement Component Account (TRAC)</t>
  </si>
  <si>
    <t xml:space="preserve">RPBA - Rewards &amp; Penalties Balancing Account </t>
  </si>
  <si>
    <t xml:space="preserve">SGIP - Self-Generation Program Memo Account </t>
  </si>
  <si>
    <t>SRA - Streamlining Residual Account</t>
  </si>
  <si>
    <t>TCBA - Transition Cost Balancing Account - (CTC)</t>
  </si>
  <si>
    <t xml:space="preserve">TTBA - Tree Trimming Balancing Account </t>
  </si>
  <si>
    <t>LGBA- Local Generation Balancing Account</t>
  </si>
  <si>
    <t>FERABA - Family Electric Rate Assistance Balancing Account</t>
  </si>
  <si>
    <t xml:space="preserve">DTRBMA - Deductible Tax Repairs Benefit Memorandum Account </t>
  </si>
  <si>
    <t>Vehicle Grid Integration Balancing Account</t>
  </si>
  <si>
    <t>Demand Response Generation Balancing Account</t>
  </si>
  <si>
    <t>MMBA - Master Meter Balancing Account</t>
  </si>
  <si>
    <t xml:space="preserve"> Account Name</t>
  </si>
  <si>
    <t>CARE - California Alternate Rates for Energy</t>
  </si>
  <si>
    <t>CFCA - Core Fixed Cost Account</t>
  </si>
  <si>
    <t>CSITPMA - California Solar Initiative Thermal Program Memo Account</t>
  </si>
  <si>
    <t xml:space="preserve">DIMPA (P-11) - Post-2011 Distribution Integrity Mgmt. Program Balancing Account </t>
  </si>
  <si>
    <t>GEEBA- Gas Energy Efficiency Balancing Account</t>
  </si>
  <si>
    <t>HSCCA - Hazardous Substance Cleanup Cost Account</t>
  </si>
  <si>
    <t>ITBA - Integrated Transmission Balancing Account</t>
  </si>
  <si>
    <t>LIEE- Gas Low Income Energy Efficiency Account</t>
  </si>
  <si>
    <t>NFCA - Non-Core Fixed Cost Account</t>
  </si>
  <si>
    <t>Sempra-Wide Rate Adjustments</t>
  </si>
  <si>
    <t>Post-2005 Gas Energy Efficiency Balancing Account</t>
  </si>
  <si>
    <t>RD&amp;D - Research Development &amp; Demonstration</t>
  </si>
  <si>
    <t>RPBA Rewards &amp; Penalties Balancing Account</t>
  </si>
  <si>
    <t>SGPMA - Self-Generation Memo Account</t>
  </si>
  <si>
    <t>TIMPA - Transmission Integrity Management Program</t>
  </si>
  <si>
    <t>GHGBA - Greenhouse Gas BA</t>
  </si>
  <si>
    <t xml:space="preserve">MMBA - Master Meter </t>
  </si>
  <si>
    <t>AMIBA- Advanced Metering Infrastructure Balancing Acct</t>
  </si>
  <si>
    <t>BTBA- Backbone Transmission Balancing Acct</t>
  </si>
  <si>
    <t>CAREA- California Alternate Rates for Energy Acct</t>
  </si>
  <si>
    <t xml:space="preserve">ATFA - Affiliate Transfer Fee Account </t>
  </si>
  <si>
    <t>CFCA- Core Fixed Cost Acct</t>
  </si>
  <si>
    <t xml:space="preserve">CFPBA- Compressor Station Fuel &amp; Power Balancing Acct </t>
  </si>
  <si>
    <t>CSITPMA - CSI Thermal Program Memo Account</t>
  </si>
  <si>
    <t>CUFLBA- Company Use Fuel For Load Balancing Acct</t>
  </si>
  <si>
    <t>DAPBA- Direct Assistance Program Balancing Acct</t>
  </si>
  <si>
    <t>DSMBA- Demand Side Management Balancing Acct</t>
  </si>
  <si>
    <t>EORA- Enhanced Oil Recovery Acct</t>
  </si>
  <si>
    <t>EPSMA - Economic Practicality Shortfall Memo Acct</t>
  </si>
  <si>
    <t>FASRMA - Firm Access &amp; Storage Rights Memo Account</t>
  </si>
  <si>
    <t>FSPMA - FERC Settlement Proceeds Memo Account</t>
  </si>
  <si>
    <t>GCRPA- Gas Cost Rewards/Penalties Account</t>
  </si>
  <si>
    <t>GRCMA- General Rate Case Memorandum Acct</t>
  </si>
  <si>
    <t>HRSMA - Honor Rancho Storage Memo Account</t>
  </si>
  <si>
    <t>HSCRA- Hazardous Substance Cost Recovery Acct</t>
  </si>
  <si>
    <t>IAMA - Intervenor Award Memo Account</t>
  </si>
  <si>
    <t>ITBA- Integrated Transmission Balancing Acct</t>
  </si>
  <si>
    <t>MTTA - Montebello True-Up Tracking Account</t>
  </si>
  <si>
    <t>NERBA- New Environmental Regulation  Balancing Acct</t>
  </si>
  <si>
    <t>NFCA- Noncore Fixed Cost Account</t>
  </si>
  <si>
    <t>NSBA- Noncore Storage Balancing Acct</t>
  </si>
  <si>
    <t>OBFBA- On Bill Financing Balancing Acct</t>
  </si>
  <si>
    <t>Other operating costs and revenues</t>
  </si>
  <si>
    <t>PBA- Pension Balancing Account</t>
  </si>
  <si>
    <t>PGA-  Purchased Gas Account</t>
  </si>
  <si>
    <t>Post-2011 DIMPBA- Post-2011 Distribution Integrity Management
Prog Balancing Acct</t>
  </si>
  <si>
    <t>RDDEA - Research Development &amp; Demo Expense Acct</t>
  </si>
  <si>
    <t xml:space="preserve">RDDGSA- Research Dev and Demo Gas Surcharge Acct </t>
  </si>
  <si>
    <t>RPBA- Rewards &amp; Penalties Balancing Acct</t>
  </si>
  <si>
    <t>RRMA - Research Royalty Memo Account</t>
  </si>
  <si>
    <t>SGPMA - Self-Generation Program Memo Account</t>
  </si>
  <si>
    <t>SRMA - System Reliability Memo Account</t>
  </si>
  <si>
    <t>TIMPBA- Transmission Integrity Management Prog Balancing Acct</t>
  </si>
  <si>
    <t>CSBA - Compression Services Balancing Account</t>
  </si>
  <si>
    <t>PSRMA - Pipeline Safety and Reliability Memorandum Account</t>
  </si>
  <si>
    <t>SEEBA - Safety Enhancement Expense Balancing Account</t>
  </si>
  <si>
    <t>SECCBA - Safety Enhancement Capital Cost Balancing Account</t>
  </si>
  <si>
    <t>SIMPBA - Storage Integrity Management Prog Balancing Acct</t>
  </si>
  <si>
    <t>GLOSMA - Gain / Loss on Sale Memorandum Account</t>
  </si>
  <si>
    <t>NGATMA - Natural Gas Appliance Testing Memo Account</t>
  </si>
  <si>
    <t>SOGA - System Operator Gas Account</t>
  </si>
  <si>
    <t>BCSBA - Biogas Conditioning/Upgrading Services Balancing Account</t>
  </si>
  <si>
    <t>DERSBA - Distributed Energy Resources Services Balancing Account</t>
  </si>
  <si>
    <t>DTRBMA - Deductible Tax Repairs Benefits Memorandum Account</t>
  </si>
  <si>
    <t>Fixed Cost Adjustment Mechanism (FCAM)-MARGIN BALANCING COMPONENT</t>
  </si>
  <si>
    <t>Pension Balancing Account (PBA)</t>
  </si>
  <si>
    <t xml:space="preserve">Infrastructure Reliability and Replacement Balancing Account Adjustment (IRRBA) Customer-Owned Yard Line (COYL) </t>
  </si>
  <si>
    <t>Fixed Cost Adjustment Mechanism (FCAM)--UPSTREAM PIPELINE CHARGES COMPONENT</t>
  </si>
  <si>
    <t>Purchased Gas Cost</t>
  </si>
  <si>
    <t>Intrastate Transportation Cost Adjustment Mechanism (ITCAM)</t>
  </si>
  <si>
    <t>California Alternative Rates For Energy Balancing Account (CAREBA)</t>
  </si>
  <si>
    <t xml:space="preserve">Energy Savings Assistance Balancing Account (ESABA) </t>
  </si>
  <si>
    <t xml:space="preserve">Conservation and Energy Efficiency (CEE) </t>
  </si>
  <si>
    <t>Public Interest Research and Development Balancing Account (R&amp;D)</t>
  </si>
  <si>
    <t>UTILITIES</t>
  </si>
  <si>
    <t># Balancing Accounts</t>
  </si>
  <si>
    <t>Bear Valley Electric Service</t>
  </si>
  <si>
    <t>Liberty</t>
  </si>
  <si>
    <t>PacifiCorp</t>
  </si>
  <si>
    <t>PG&amp;E</t>
  </si>
  <si>
    <t>Electric</t>
  </si>
  <si>
    <t>Gas</t>
  </si>
  <si>
    <t>SCE</t>
  </si>
  <si>
    <t>SDG&amp;E</t>
  </si>
  <si>
    <t>SoCal Gas</t>
  </si>
  <si>
    <t>Southwest Gas</t>
  </si>
  <si>
    <t>TOTAL:</t>
  </si>
  <si>
    <t>Last Reviewed By (Dept./Year)</t>
  </si>
  <si>
    <t>ED/2017</t>
  </si>
  <si>
    <t>BEAR VALLEY ELECTRIC SERVICE</t>
  </si>
  <si>
    <t>LIBERTY</t>
  </si>
  <si>
    <t>PACIFICORP</t>
  </si>
  <si>
    <t>PG&amp;E - GAS</t>
  </si>
  <si>
    <t>PG&amp;E - ELECTRIC</t>
  </si>
  <si>
    <t>SDG&amp;E - ELECTRIC</t>
  </si>
  <si>
    <t>SDG&amp;E - GAS</t>
  </si>
  <si>
    <t>SOCAL GAS</t>
  </si>
  <si>
    <t>SOUTHWEST GAS</t>
  </si>
  <si>
    <t>ED/2016</t>
  </si>
  <si>
    <t>Gas Leak Survey &amp; Repair BA</t>
  </si>
  <si>
    <t>ED/2016 (closed 2017)</t>
  </si>
  <si>
    <t>ED/2015</t>
  </si>
  <si>
    <t>Solar Initiative Balancing Account (Not in Rates)</t>
  </si>
  <si>
    <t>ED/2014</t>
  </si>
  <si>
    <t>Gas Meter Reading Costs Balancing Account (MRCBA-G)</t>
  </si>
  <si>
    <t>ED/2014 (closed 2014)</t>
  </si>
  <si>
    <t>Affiliate Transfer Fee Account (Gas)</t>
  </si>
  <si>
    <t>ED/2015 (closed 2017)</t>
  </si>
  <si>
    <t>Revised Customer Energy Statement Balancing Account (RCESBA)</t>
  </si>
  <si>
    <t>Catalina Island Gas Cost Adjustment Clause (GCAC)</t>
  </si>
  <si>
    <t>Advanced Metering Infrastructure Balancing Account (AMIBA)</t>
  </si>
  <si>
    <t>ED/2015 (closed 2016)</t>
  </si>
  <si>
    <t>Energy Storage Balancing Account (ESBA)</t>
  </si>
  <si>
    <t>UAFCB/2015-16</t>
  </si>
  <si>
    <t>ORA/2017</t>
  </si>
  <si>
    <t>UAFCB/2015-16 / ORA 2017</t>
  </si>
  <si>
    <t>ED/2014 / ORA 2017</t>
  </si>
  <si>
    <t>ORA/2015</t>
  </si>
  <si>
    <t>ED/2014 / ORA/2015</t>
  </si>
  <si>
    <t>UAFCB/2015-16 / ORA/2015</t>
  </si>
  <si>
    <t>ED/2014 &amp; 2015 / ORA/215</t>
  </si>
  <si>
    <t>Account Balance as of 9/30/18 (Over)/Under Collection ($)</t>
  </si>
  <si>
    <t>Account Balance as of 6/30/18 (Over)/Under Collection ($)</t>
  </si>
  <si>
    <t>Solar on Multifamily Affordable Housing (SOMAH)</t>
  </si>
  <si>
    <t>Greenhouse Gas Obligation Cost</t>
  </si>
  <si>
    <t>Greenhouse Gas Compliance Cost</t>
  </si>
  <si>
    <t>Greenhouse Gas Allowance Proceeds Return</t>
  </si>
  <si>
    <t>Account Balance as of 12/31/18 (Over)/Under Collection ($)</t>
  </si>
  <si>
    <t>Green Tariff Shared Renewables Balancing Account (GTSRBA)</t>
  </si>
  <si>
    <t>Charge Ready Program Balancing Account (CRPBA)</t>
  </si>
  <si>
    <t>FBBA - Food Bank Balancing Account</t>
  </si>
  <si>
    <t>NGLAPBA-Natural Gas Leak Abatement Program</t>
  </si>
  <si>
    <t>GHGBA- Greenhouse Gas Balancing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</si>
</sst>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strike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5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4">
    <xf numFmtId="0" fontId="0" fillId="0" borderId="0" xfId="0"/>
    <xf numFmtId="0" fontId="5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164" fontId="3" fillId="0" borderId="0" xfId="2" applyNumberFormat="1" applyFont="1" applyAlignment="1">
      <alignment horizontal="center" wrapText="1"/>
    </xf>
    <xf numFmtId="0" fontId="5" fillId="0" borderId="1" xfId="3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4" applyFont="1" applyBorder="1" applyAlignment="1">
      <alignment horizontal="left" vertical="center" wrapText="1"/>
    </xf>
    <xf numFmtId="164" fontId="2" fillId="0" borderId="1" xfId="2" applyNumberFormat="1" applyBorder="1" applyAlignment="1">
      <alignment horizontal="left" vertical="center" wrapText="1"/>
    </xf>
    <xf numFmtId="0" fontId="2" fillId="0" borderId="1" xfId="4" applyFont="1" applyBorder="1" applyAlignment="1">
      <alignment horizontal="left" vertical="center" wrapText="1"/>
    </xf>
    <xf numFmtId="6" fontId="5" fillId="0" borderId="1" xfId="0" applyNumberFormat="1" applyFont="1" applyBorder="1" applyAlignment="1">
      <alignment horizontal="left" vertical="center"/>
    </xf>
    <xf numFmtId="5" fontId="2" fillId="0" borderId="1" xfId="5" applyNumberFormat="1" applyBorder="1" applyAlignment="1">
      <alignment horizontal="left" vertical="center" wrapText="1"/>
    </xf>
    <xf numFmtId="5" fontId="2" fillId="0" borderId="1" xfId="0" applyNumberFormat="1" applyFont="1" applyBorder="1" applyAlignment="1">
      <alignment horizontal="left" vertical="center" wrapText="1"/>
    </xf>
    <xf numFmtId="6" fontId="2" fillId="0" borderId="1" xfId="0" applyNumberFormat="1" applyFont="1" applyBorder="1" applyAlignment="1">
      <alignment horizontal="left" vertical="center" wrapText="1"/>
    </xf>
    <xf numFmtId="164" fontId="3" fillId="0" borderId="0" xfId="2" applyNumberFormat="1" applyFont="1" applyAlignment="1">
      <alignment horizontal="center" vertical="center" wrapText="1"/>
    </xf>
    <xf numFmtId="0" fontId="2" fillId="0" borderId="1" xfId="6" applyBorder="1" applyAlignment="1">
      <alignment horizontal="left" vertical="center" wrapText="1"/>
    </xf>
    <xf numFmtId="0" fontId="7" fillId="0" borderId="1" xfId="6" applyFont="1" applyBorder="1" applyAlignment="1">
      <alignment horizontal="left" vertical="center" wrapText="1"/>
    </xf>
    <xf numFmtId="0" fontId="0" fillId="3" borderId="0" xfId="0" applyFill="1"/>
    <xf numFmtId="0" fontId="9" fillId="0" borderId="0" xfId="0" applyFont="1"/>
    <xf numFmtId="0" fontId="2" fillId="0" borderId="1" xfId="2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6" fontId="5" fillId="0" borderId="1" xfId="0" applyNumberFormat="1" applyFont="1" applyBorder="1" applyAlignment="1">
      <alignment horizontal="left" vertical="center" wrapText="1"/>
    </xf>
    <xf numFmtId="0" fontId="2" fillId="0" borderId="1" xfId="7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6" fontId="5" fillId="0" borderId="0" xfId="0" applyNumberFormat="1" applyFont="1"/>
    <xf numFmtId="6" fontId="10" fillId="0" borderId="1" xfId="0" applyNumberFormat="1" applyFont="1" applyBorder="1" applyAlignment="1">
      <alignment horizontal="left" vertical="center"/>
    </xf>
    <xf numFmtId="3" fontId="2" fillId="0" borderId="1" xfId="2" applyNumberFormat="1" applyBorder="1" applyAlignment="1" applyProtection="1">
      <alignment horizontal="left" vertical="center" wrapText="1"/>
      <protection locked="0"/>
    </xf>
    <xf numFmtId="3" fontId="2" fillId="0" borderId="1" xfId="2" applyNumberFormat="1" applyBorder="1" applyAlignment="1">
      <alignment horizontal="left" vertical="center" wrapText="1"/>
    </xf>
    <xf numFmtId="0" fontId="5" fillId="0" borderId="1" xfId="8" applyBorder="1" applyAlignment="1">
      <alignment horizontal="left" vertical="top" wrapText="1"/>
    </xf>
    <xf numFmtId="41" fontId="3" fillId="0" borderId="2" xfId="0" applyNumberFormat="1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wrapText="1"/>
    </xf>
    <xf numFmtId="0" fontId="4" fillId="2" borderId="3" xfId="0" applyFont="1" applyFill="1" applyBorder="1"/>
    <xf numFmtId="0" fontId="0" fillId="2" borderId="4" xfId="0" applyFill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/>
    <xf numFmtId="0" fontId="5" fillId="3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/>
    <xf numFmtId="0" fontId="5" fillId="0" borderId="16" xfId="0" applyFont="1" applyBorder="1" applyAlignment="1">
      <alignment horizontal="center" vertical="center"/>
    </xf>
    <xf numFmtId="0" fontId="0" fillId="3" borderId="17" xfId="0" applyFill="1" applyBorder="1"/>
    <xf numFmtId="0" fontId="0" fillId="3" borderId="18" xfId="0" applyFill="1" applyBorder="1"/>
    <xf numFmtId="0" fontId="4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41" fontId="3" fillId="0" borderId="2" xfId="0" applyNumberFormat="1" applyFont="1" applyBorder="1" applyAlignment="1">
      <alignment horizontal="left" vertical="center" wrapText="1"/>
    </xf>
    <xf numFmtId="0" fontId="4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 vertical="center"/>
    </xf>
    <xf numFmtId="0" fontId="5" fillId="0" borderId="0" xfId="0" applyFont="1"/>
    <xf numFmtId="0" fontId="2" fillId="0" borderId="0" xfId="1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1" xfId="0" applyBorder="1" applyAlignment="1">
      <alignment wrapText="1"/>
    </xf>
    <xf numFmtId="6" fontId="10" fillId="0" borderId="1" xfId="0" applyNumberFormat="1" applyFont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Border="1"/>
    <xf numFmtId="0" fontId="2" fillId="0" borderId="0" xfId="0" applyFont="1" applyAlignment="1">
      <alignment horizontal="left" vertical="top" wrapText="1"/>
    </xf>
    <xf numFmtId="6" fontId="10" fillId="0" borderId="0" xfId="0" applyNumberFormat="1" applyFont="1" applyAlignment="1">
      <alignment horizontal="left" vertical="center"/>
    </xf>
  </cellXfs>
  <cellStyles count="12">
    <cellStyle name="_x0010_“+ˆÉ•?pý¤" xfId="6" xr:uid="{00000000-0005-0000-0000-000000000000}"/>
    <cellStyle name="Comma 10" xfId="10" xr:uid="{253EE70D-D0BA-4DB9-B3BD-BC5A74FE3940}"/>
    <cellStyle name="Currency 2" xfId="11" xr:uid="{F34B5AAA-00FE-4976-8993-6DE328492DA6}"/>
    <cellStyle name="Currency 7" xfId="9" xr:uid="{AAD97D9B-2187-4B26-8130-C0C3A90D1C37}"/>
    <cellStyle name="Normal" xfId="0" builtinId="0"/>
    <cellStyle name="Normal 10 2" xfId="2" xr:uid="{00000000-0005-0000-0000-000002000000}"/>
    <cellStyle name="Normal 10 2 7" xfId="7" xr:uid="{00000000-0005-0000-0000-000003000000}"/>
    <cellStyle name="Normal 15" xfId="4" xr:uid="{00000000-0005-0000-0000-000004000000}"/>
    <cellStyle name="Normal 18" xfId="1" xr:uid="{00000000-0005-0000-0000-000005000000}"/>
    <cellStyle name="Normal 19" xfId="3" xr:uid="{00000000-0005-0000-0000-000006000000}"/>
    <cellStyle name="Normal 2" xfId="8" xr:uid="{00000000-0005-0000-0000-000007000000}"/>
    <cellStyle name="Normal 32" xfId="5" xr:uid="{00000000-0005-0000-0000-000008000000}"/>
  </cellStyles>
  <dxfs count="2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7"/>
  <sheetViews>
    <sheetView tabSelected="1" workbookViewId="0">
      <selection activeCell="G14" sqref="G14"/>
    </sheetView>
  </sheetViews>
  <sheetFormatPr defaultRowHeight="15" x14ac:dyDescent="0.25"/>
  <cols>
    <col min="1" max="1" width="5.7109375" customWidth="1"/>
    <col min="2" max="2" width="24.85546875" customWidth="1"/>
    <col min="3" max="3" width="11.5703125" customWidth="1"/>
  </cols>
  <sheetData>
    <row r="2" spans="2:3" ht="30" customHeight="1" thickBot="1" x14ac:dyDescent="0.3">
      <c r="B2" s="22" t="s">
        <v>247</v>
      </c>
      <c r="C2" s="46" t="s">
        <v>248</v>
      </c>
    </row>
    <row r="3" spans="2:3" ht="15.75" thickBot="1" x14ac:dyDescent="0.3">
      <c r="B3" s="32" t="s">
        <v>249</v>
      </c>
      <c r="C3" s="33">
        <f>COUNTA('Bear Valley Electric Service'!B3:B10)</f>
        <v>8</v>
      </c>
    </row>
    <row r="4" spans="2:3" ht="15.75" thickBot="1" x14ac:dyDescent="0.3">
      <c r="B4" s="32" t="s">
        <v>250</v>
      </c>
      <c r="C4" s="33">
        <f>COUNTA(Liberty!A3:A18)</f>
        <v>16</v>
      </c>
    </row>
    <row r="5" spans="2:3" ht="15.75" thickBot="1" x14ac:dyDescent="0.3">
      <c r="B5" s="32" t="s">
        <v>251</v>
      </c>
      <c r="C5" s="33">
        <f>COUNTA(PacifiCorp!A3:A12)</f>
        <v>10</v>
      </c>
    </row>
    <row r="6" spans="2:3" x14ac:dyDescent="0.25">
      <c r="B6" s="34" t="s">
        <v>252</v>
      </c>
      <c r="C6" s="35"/>
    </row>
    <row r="7" spans="2:3" x14ac:dyDescent="0.25">
      <c r="B7" s="36" t="s">
        <v>253</v>
      </c>
      <c r="C7" s="37">
        <f>COUNTA('PG&amp;E'!A3:A37)</f>
        <v>35</v>
      </c>
    </row>
    <row r="8" spans="2:3" ht="15.75" thickBot="1" x14ac:dyDescent="0.3">
      <c r="B8" s="38" t="s">
        <v>254</v>
      </c>
      <c r="C8" s="39">
        <f>COUNTA('PG&amp;E'!G3:G38)</f>
        <v>36</v>
      </c>
    </row>
    <row r="9" spans="2:3" ht="15.75" thickBot="1" x14ac:dyDescent="0.3">
      <c r="B9" s="32" t="s">
        <v>255</v>
      </c>
      <c r="C9" s="33">
        <f>COUNTA(SCE!A3:A37)</f>
        <v>35</v>
      </c>
    </row>
    <row r="10" spans="2:3" x14ac:dyDescent="0.25">
      <c r="B10" s="34" t="s">
        <v>256</v>
      </c>
      <c r="C10" s="35"/>
    </row>
    <row r="11" spans="2:3" x14ac:dyDescent="0.25">
      <c r="B11" s="36" t="s">
        <v>253</v>
      </c>
      <c r="C11" s="37">
        <f>COUNTA('SDG&amp;E'!A3:A35)</f>
        <v>33</v>
      </c>
    </row>
    <row r="12" spans="2:3" ht="15.75" thickBot="1" x14ac:dyDescent="0.3">
      <c r="B12" s="40" t="s">
        <v>254</v>
      </c>
      <c r="C12" s="41">
        <f>COUNTA('SDG&amp;E'!G3:G27)</f>
        <v>25</v>
      </c>
    </row>
    <row r="13" spans="2:3" ht="15.75" thickBot="1" x14ac:dyDescent="0.3">
      <c r="B13" s="32" t="s">
        <v>257</v>
      </c>
      <c r="C13" s="33">
        <f>COUNTA('SoCal Gas'!A3:A52)</f>
        <v>50</v>
      </c>
    </row>
    <row r="14" spans="2:3" ht="15.75" thickBot="1" x14ac:dyDescent="0.3">
      <c r="B14" s="42" t="s">
        <v>258</v>
      </c>
      <c r="C14" s="43">
        <f>COUNTA('Southwest Gas'!A3:A13)</f>
        <v>10</v>
      </c>
    </row>
    <row r="15" spans="2:3" ht="15.75" thickBot="1" x14ac:dyDescent="0.3">
      <c r="B15" s="44"/>
      <c r="C15" s="45"/>
    </row>
    <row r="16" spans="2:3" ht="16.5" thickTop="1" thickBot="1" x14ac:dyDescent="0.3">
      <c r="B16" s="30" t="s">
        <v>259</v>
      </c>
      <c r="C16" s="31">
        <f>SUM(C3:C14)</f>
        <v>258</v>
      </c>
    </row>
    <row r="17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zoomScale="85" zoomScaleNormal="85" workbookViewId="0">
      <selection activeCell="F22" sqref="F22"/>
    </sheetView>
  </sheetViews>
  <sheetFormatPr defaultRowHeight="15" x14ac:dyDescent="0.25"/>
  <cols>
    <col min="1" max="1" width="30.7109375" customWidth="1"/>
    <col min="2" max="3" width="12.7109375" customWidth="1"/>
  </cols>
  <sheetData>
    <row r="1" spans="1:3" x14ac:dyDescent="0.25">
      <c r="A1" s="52" t="s">
        <v>262</v>
      </c>
    </row>
    <row r="2" spans="1:3" ht="76.5" x14ac:dyDescent="0.25">
      <c r="A2" s="13" t="s">
        <v>8</v>
      </c>
      <c r="B2" s="28" t="s">
        <v>295</v>
      </c>
      <c r="C2" s="28" t="s">
        <v>260</v>
      </c>
    </row>
    <row r="3" spans="1:3" ht="25.5" x14ac:dyDescent="0.25">
      <c r="A3" s="1" t="s">
        <v>0</v>
      </c>
      <c r="B3" s="9">
        <v>-806134</v>
      </c>
      <c r="C3" s="9"/>
    </row>
    <row r="4" spans="1:3" ht="25.5" x14ac:dyDescent="0.25">
      <c r="A4" s="1" t="s">
        <v>1</v>
      </c>
      <c r="B4" s="9">
        <v>1742397</v>
      </c>
      <c r="C4" s="9"/>
    </row>
    <row r="5" spans="1:3" ht="25.5" x14ac:dyDescent="0.25">
      <c r="A5" s="1" t="s">
        <v>2</v>
      </c>
      <c r="B5" s="9">
        <v>15840</v>
      </c>
      <c r="C5" s="9"/>
    </row>
    <row r="6" spans="1:3" ht="38.25" customHeight="1" x14ac:dyDescent="0.25">
      <c r="A6" s="2" t="s">
        <v>3</v>
      </c>
      <c r="B6" s="9">
        <v>-4726075</v>
      </c>
      <c r="C6" s="9" t="s">
        <v>274</v>
      </c>
    </row>
    <row r="7" spans="1:3" ht="25.5" x14ac:dyDescent="0.25">
      <c r="A7" s="1" t="s">
        <v>4</v>
      </c>
      <c r="B7" s="9">
        <v>1709712</v>
      </c>
      <c r="C7" s="9"/>
    </row>
    <row r="8" spans="1:3" ht="25.5" x14ac:dyDescent="0.25">
      <c r="A8" s="1" t="s">
        <v>5</v>
      </c>
      <c r="B8" s="9">
        <v>463030</v>
      </c>
      <c r="C8" s="9"/>
    </row>
    <row r="9" spans="1:3" ht="25.5" x14ac:dyDescent="0.25">
      <c r="A9" s="1" t="s">
        <v>6</v>
      </c>
      <c r="B9" s="9">
        <v>411938</v>
      </c>
      <c r="C9" s="9" t="s">
        <v>261</v>
      </c>
    </row>
    <row r="10" spans="1:3" ht="25.5" x14ac:dyDescent="0.25">
      <c r="A10" s="2" t="s">
        <v>7</v>
      </c>
      <c r="B10" s="9">
        <v>-749072</v>
      </c>
      <c r="C10" s="9" t="s">
        <v>271</v>
      </c>
    </row>
    <row r="15" spans="1:3" ht="25.5" x14ac:dyDescent="0.25">
      <c r="A15" s="56" t="s">
        <v>275</v>
      </c>
      <c r="C15" s="57" t="s">
        <v>274</v>
      </c>
    </row>
  </sheetData>
  <conditionalFormatting sqref="B2:C2">
    <cfRule type="expression" dxfId="26" priority="1">
      <formula>IF(#REF!&gt;1,1,0)</formula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zoomScale="85" zoomScaleNormal="85" workbookViewId="0">
      <selection activeCell="E14" sqref="E14"/>
    </sheetView>
  </sheetViews>
  <sheetFormatPr defaultRowHeight="15" x14ac:dyDescent="0.25"/>
  <cols>
    <col min="1" max="1" width="30.7109375" customWidth="1"/>
    <col min="2" max="3" width="15.7109375" customWidth="1"/>
  </cols>
  <sheetData>
    <row r="1" spans="1:3" x14ac:dyDescent="0.25">
      <c r="A1" s="52" t="s">
        <v>263</v>
      </c>
    </row>
    <row r="2" spans="1:3" ht="63.75" x14ac:dyDescent="0.25">
      <c r="A2" s="13" t="s">
        <v>8</v>
      </c>
      <c r="B2" s="28" t="s">
        <v>294</v>
      </c>
      <c r="C2" s="28" t="s">
        <v>260</v>
      </c>
    </row>
    <row r="3" spans="1:3" ht="25.5" x14ac:dyDescent="0.25">
      <c r="A3" s="4" t="s">
        <v>9</v>
      </c>
      <c r="B3" s="9">
        <v>12908636.939999999</v>
      </c>
      <c r="C3" s="9"/>
    </row>
    <row r="4" spans="1:3" x14ac:dyDescent="0.25">
      <c r="A4" s="4" t="s">
        <v>10</v>
      </c>
      <c r="B4" s="9">
        <v>-448188.08</v>
      </c>
      <c r="C4" s="9" t="s">
        <v>261</v>
      </c>
    </row>
    <row r="5" spans="1:3" ht="25.5" x14ac:dyDescent="0.25">
      <c r="A5" s="4" t="s">
        <v>11</v>
      </c>
      <c r="B5" s="9">
        <v>656090.54</v>
      </c>
      <c r="C5" s="9"/>
    </row>
    <row r="6" spans="1:3" ht="25.5" x14ac:dyDescent="0.25">
      <c r="A6" s="4" t="s">
        <v>12</v>
      </c>
      <c r="B6" s="9">
        <v>-448188.08</v>
      </c>
      <c r="C6" s="9"/>
    </row>
    <row r="7" spans="1:3" ht="25.5" x14ac:dyDescent="0.25">
      <c r="A7" s="4" t="s">
        <v>13</v>
      </c>
      <c r="B7" s="9">
        <v>-4689587.12</v>
      </c>
      <c r="C7" s="9"/>
    </row>
    <row r="8" spans="1:3" ht="38.25" x14ac:dyDescent="0.25">
      <c r="A8" s="4" t="s">
        <v>14</v>
      </c>
      <c r="B8" s="9">
        <v>-119919.02</v>
      </c>
      <c r="C8" s="9"/>
    </row>
    <row r="9" spans="1:3" ht="38.25" x14ac:dyDescent="0.25">
      <c r="A9" s="4" t="s">
        <v>15</v>
      </c>
      <c r="B9" s="9">
        <v>2357573.6800000002</v>
      </c>
      <c r="C9" s="9"/>
    </row>
    <row r="10" spans="1:3" ht="25.5" x14ac:dyDescent="0.25">
      <c r="A10" s="4" t="s">
        <v>16</v>
      </c>
      <c r="B10" s="9">
        <v>0</v>
      </c>
      <c r="C10" s="9"/>
    </row>
    <row r="11" spans="1:3" ht="25.5" x14ac:dyDescent="0.25">
      <c r="A11" s="4" t="s">
        <v>17</v>
      </c>
      <c r="B11" s="9">
        <v>9910.7000000000007</v>
      </c>
      <c r="C11" s="9" t="s">
        <v>271</v>
      </c>
    </row>
    <row r="12" spans="1:3" ht="25.5" x14ac:dyDescent="0.25">
      <c r="A12" s="4" t="s">
        <v>18</v>
      </c>
      <c r="B12" s="9">
        <v>318064.23</v>
      </c>
      <c r="C12" s="9"/>
    </row>
    <row r="13" spans="1:3" ht="25.5" x14ac:dyDescent="0.25">
      <c r="A13" s="4" t="s">
        <v>19</v>
      </c>
      <c r="B13" s="9">
        <v>79248.789999999994</v>
      </c>
      <c r="C13" s="9"/>
    </row>
    <row r="14" spans="1:3" ht="25.5" x14ac:dyDescent="0.25">
      <c r="A14" s="4" t="s">
        <v>20</v>
      </c>
      <c r="B14" s="9">
        <v>-2428567.0699999998</v>
      </c>
      <c r="C14" s="9"/>
    </row>
    <row r="15" spans="1:3" x14ac:dyDescent="0.25">
      <c r="A15" s="4" t="s">
        <v>21</v>
      </c>
      <c r="B15" s="9">
        <v>0</v>
      </c>
      <c r="C15" s="9"/>
    </row>
    <row r="16" spans="1:3" ht="25.5" x14ac:dyDescent="0.25">
      <c r="A16" s="4" t="s">
        <v>2</v>
      </c>
      <c r="B16" s="9">
        <v>499711.3</v>
      </c>
      <c r="C16" s="9"/>
    </row>
    <row r="17" spans="1:3" ht="25.5" x14ac:dyDescent="0.25">
      <c r="A17" s="4" t="s">
        <v>22</v>
      </c>
      <c r="B17" s="9">
        <v>1947727.33</v>
      </c>
      <c r="C17" s="9" t="s">
        <v>290</v>
      </c>
    </row>
    <row r="18" spans="1:3" x14ac:dyDescent="0.25">
      <c r="A18" s="5" t="s">
        <v>23</v>
      </c>
      <c r="B18" s="9">
        <v>-255785.34</v>
      </c>
      <c r="C18" s="9"/>
    </row>
  </sheetData>
  <conditionalFormatting sqref="B2">
    <cfRule type="expression" dxfId="25" priority="2">
      <formula>IF(#REF!&gt;1,1,0)</formula>
    </cfRule>
  </conditionalFormatting>
  <conditionalFormatting sqref="C2">
    <cfRule type="expression" dxfId="24" priority="1">
      <formula>IF(#REF!&gt;1,1,0)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2"/>
  <sheetViews>
    <sheetView zoomScale="85" zoomScaleNormal="85" workbookViewId="0">
      <selection activeCell="B19" sqref="B19"/>
    </sheetView>
  </sheetViews>
  <sheetFormatPr defaultRowHeight="15" x14ac:dyDescent="0.25"/>
  <cols>
    <col min="1" max="1" width="30.7109375" customWidth="1"/>
    <col min="2" max="3" width="15.7109375" customWidth="1"/>
  </cols>
  <sheetData>
    <row r="1" spans="1:3" x14ac:dyDescent="0.25">
      <c r="A1" s="52" t="s">
        <v>264</v>
      </c>
    </row>
    <row r="2" spans="1:3" ht="64.5" x14ac:dyDescent="0.25">
      <c r="A2" s="3" t="s">
        <v>8</v>
      </c>
      <c r="B2" s="29" t="s">
        <v>295</v>
      </c>
      <c r="C2" s="28" t="s">
        <v>260</v>
      </c>
    </row>
    <row r="3" spans="1:3" ht="25.5" x14ac:dyDescent="0.25">
      <c r="A3" s="6" t="s">
        <v>24</v>
      </c>
      <c r="B3" s="9">
        <v>4201348.12</v>
      </c>
      <c r="C3" s="9" t="s">
        <v>290</v>
      </c>
    </row>
    <row r="4" spans="1:3" ht="25.5" x14ac:dyDescent="0.25">
      <c r="A4" s="7" t="s">
        <v>25</v>
      </c>
      <c r="B4" s="9">
        <v>649601.56999999995</v>
      </c>
      <c r="C4" s="9" t="s">
        <v>261</v>
      </c>
    </row>
    <row r="5" spans="1:3" ht="51" customHeight="1" x14ac:dyDescent="0.25">
      <c r="A5" s="6" t="s">
        <v>32</v>
      </c>
      <c r="B5" s="9">
        <v>-453690.09</v>
      </c>
      <c r="C5" s="9"/>
    </row>
    <row r="6" spans="1:3" ht="25.5" customHeight="1" x14ac:dyDescent="0.25">
      <c r="A6" s="6" t="s">
        <v>26</v>
      </c>
      <c r="B6" s="9">
        <v>-2137670.31</v>
      </c>
      <c r="C6" s="9" t="s">
        <v>274</v>
      </c>
    </row>
    <row r="7" spans="1:3" ht="25.5" x14ac:dyDescent="0.25">
      <c r="A7" s="6" t="s">
        <v>27</v>
      </c>
      <c r="B7" s="9">
        <v>-1069730.9099999999</v>
      </c>
      <c r="C7" s="9"/>
    </row>
    <row r="8" spans="1:3" ht="25.5" x14ac:dyDescent="0.25">
      <c r="A8" s="6" t="s">
        <v>28</v>
      </c>
      <c r="B8" s="9">
        <v>-1320460.5</v>
      </c>
      <c r="C8" s="9" t="s">
        <v>271</v>
      </c>
    </row>
    <row r="9" spans="1:3" ht="25.5" x14ac:dyDescent="0.25">
      <c r="A9" s="6" t="s">
        <v>29</v>
      </c>
      <c r="B9" s="9">
        <v>114414.31</v>
      </c>
      <c r="C9" s="9"/>
    </row>
    <row r="10" spans="1:3" ht="25.5" x14ac:dyDescent="0.25">
      <c r="A10" s="8" t="s">
        <v>30</v>
      </c>
      <c r="B10" s="9">
        <v>194602.13</v>
      </c>
      <c r="C10" s="9"/>
    </row>
    <row r="11" spans="1:3" ht="25.5" x14ac:dyDescent="0.25">
      <c r="A11" s="8" t="s">
        <v>296</v>
      </c>
      <c r="B11" s="9">
        <v>-2109044.91</v>
      </c>
      <c r="C11" s="9"/>
    </row>
    <row r="12" spans="1:3" ht="25.5" x14ac:dyDescent="0.25">
      <c r="A12" s="7" t="s">
        <v>31</v>
      </c>
      <c r="B12" s="9">
        <v>1598251</v>
      </c>
      <c r="C12" s="9" t="s">
        <v>290</v>
      </c>
    </row>
  </sheetData>
  <conditionalFormatting sqref="B2">
    <cfRule type="expression" dxfId="23" priority="2">
      <formula>IF(#REF!&gt;1,1,0)</formula>
    </cfRule>
  </conditionalFormatting>
  <conditionalFormatting sqref="C2">
    <cfRule type="expression" dxfId="22" priority="1">
      <formula>IF(#REF!&gt;1,1,0)</formula>
    </cfRule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6"/>
  <sheetViews>
    <sheetView zoomScale="85" zoomScaleNormal="85" workbookViewId="0">
      <selection activeCell="Q8" sqref="Q8"/>
    </sheetView>
  </sheetViews>
  <sheetFormatPr defaultRowHeight="15" x14ac:dyDescent="0.25"/>
  <cols>
    <col min="1" max="1" width="30.7109375" customWidth="1"/>
    <col min="2" max="3" width="15.7109375" customWidth="1"/>
    <col min="4" max="5" width="2.7109375" customWidth="1"/>
    <col min="6" max="6" width="30.7109375" customWidth="1"/>
    <col min="7" max="8" width="15.7109375" customWidth="1"/>
  </cols>
  <sheetData>
    <row r="1" spans="1:8" ht="18" x14ac:dyDescent="0.25">
      <c r="A1" s="47" t="s">
        <v>266</v>
      </c>
      <c r="B1" s="53"/>
      <c r="C1" s="53"/>
      <c r="D1" s="53"/>
      <c r="E1" s="53"/>
      <c r="F1" s="48" t="s">
        <v>265</v>
      </c>
    </row>
    <row r="2" spans="1:8" ht="64.5" x14ac:dyDescent="0.25">
      <c r="A2" s="3" t="s">
        <v>172</v>
      </c>
      <c r="B2" s="29" t="s">
        <v>295</v>
      </c>
      <c r="C2" s="28" t="s">
        <v>260</v>
      </c>
      <c r="F2" s="13" t="s">
        <v>8</v>
      </c>
      <c r="G2" s="29" t="s">
        <v>295</v>
      </c>
      <c r="H2" s="28" t="s">
        <v>260</v>
      </c>
    </row>
    <row r="3" spans="1:8" ht="25.5" x14ac:dyDescent="0.25">
      <c r="A3" s="10" t="s">
        <v>33</v>
      </c>
      <c r="B3" s="12">
        <v>0</v>
      </c>
      <c r="C3" s="12"/>
      <c r="D3" s="16"/>
      <c r="E3" s="16"/>
      <c r="F3" s="14" t="s">
        <v>67</v>
      </c>
      <c r="G3" s="12" t="s">
        <v>98</v>
      </c>
      <c r="H3" s="12"/>
    </row>
    <row r="4" spans="1:8" ht="51" x14ac:dyDescent="0.25">
      <c r="A4" s="11" t="s">
        <v>34</v>
      </c>
      <c r="B4" s="12" t="s">
        <v>104</v>
      </c>
      <c r="C4" s="12" t="s">
        <v>286</v>
      </c>
      <c r="D4" s="16"/>
      <c r="E4" s="16"/>
      <c r="F4" s="14" t="s">
        <v>68</v>
      </c>
      <c r="G4" s="12">
        <v>-806228</v>
      </c>
      <c r="H4" s="12" t="s">
        <v>274</v>
      </c>
    </row>
    <row r="5" spans="1:8" ht="51" x14ac:dyDescent="0.25">
      <c r="A5" s="11" t="s">
        <v>35</v>
      </c>
      <c r="B5" s="12" t="s">
        <v>104</v>
      </c>
      <c r="C5" s="12"/>
      <c r="D5" s="16"/>
      <c r="E5" s="16"/>
      <c r="F5" s="14" t="s">
        <v>69</v>
      </c>
      <c r="G5" s="12">
        <v>7808540</v>
      </c>
      <c r="H5" s="12"/>
    </row>
    <row r="6" spans="1:8" ht="25.5" x14ac:dyDescent="0.25">
      <c r="A6" s="11" t="s">
        <v>36</v>
      </c>
      <c r="B6" s="12">
        <v>-54174938.789999999</v>
      </c>
      <c r="C6" s="12"/>
      <c r="D6" s="16"/>
      <c r="E6" s="16"/>
      <c r="F6" s="14" t="s">
        <v>70</v>
      </c>
      <c r="G6" s="12">
        <v>0</v>
      </c>
      <c r="H6" s="12"/>
    </row>
    <row r="7" spans="1:8" ht="25.5" x14ac:dyDescent="0.25">
      <c r="A7" s="11" t="s">
        <v>37</v>
      </c>
      <c r="B7" s="12">
        <v>-135139611.78</v>
      </c>
      <c r="C7" s="12" t="s">
        <v>287</v>
      </c>
      <c r="D7" s="16"/>
      <c r="E7" s="16"/>
      <c r="F7" s="14" t="s">
        <v>71</v>
      </c>
      <c r="G7" s="12">
        <v>212839</v>
      </c>
      <c r="H7" s="12" t="s">
        <v>261</v>
      </c>
    </row>
    <row r="8" spans="1:8" ht="25.5" x14ac:dyDescent="0.25">
      <c r="A8" s="10" t="s">
        <v>38</v>
      </c>
      <c r="B8" s="12">
        <v>11008798.4</v>
      </c>
      <c r="C8" s="12"/>
      <c r="D8" s="16"/>
      <c r="E8" s="16"/>
      <c r="F8" s="14" t="s">
        <v>107</v>
      </c>
      <c r="G8" s="12">
        <v>5106894</v>
      </c>
      <c r="H8" s="12" t="s">
        <v>261</v>
      </c>
    </row>
    <row r="9" spans="1:8" ht="25.5" x14ac:dyDescent="0.25">
      <c r="A9" s="11" t="s">
        <v>39</v>
      </c>
      <c r="B9" s="12">
        <v>38781418.460000001</v>
      </c>
      <c r="C9" s="12"/>
      <c r="D9" s="16"/>
      <c r="E9" s="16"/>
      <c r="F9" s="14" t="s">
        <v>72</v>
      </c>
      <c r="G9" s="12">
        <v>0</v>
      </c>
      <c r="H9" s="12" t="s">
        <v>274</v>
      </c>
    </row>
    <row r="10" spans="1:8" ht="38.25" x14ac:dyDescent="0.25">
      <c r="A10" s="11" t="s">
        <v>40</v>
      </c>
      <c r="B10" s="12">
        <v>354285.77</v>
      </c>
      <c r="C10" s="12"/>
      <c r="D10" s="16"/>
      <c r="E10" s="16"/>
      <c r="F10" s="14" t="s">
        <v>73</v>
      </c>
      <c r="G10" s="12">
        <v>90489842</v>
      </c>
      <c r="H10" s="12" t="s">
        <v>276</v>
      </c>
    </row>
    <row r="11" spans="1:8" ht="25.5" x14ac:dyDescent="0.25">
      <c r="A11" s="10" t="s">
        <v>41</v>
      </c>
      <c r="B11" s="12">
        <v>-7216654.4000000004</v>
      </c>
      <c r="C11" s="12" t="s">
        <v>271</v>
      </c>
      <c r="D11" s="16"/>
      <c r="E11" s="16"/>
      <c r="F11" s="14" t="s">
        <v>74</v>
      </c>
      <c r="G11" s="12">
        <v>41397446</v>
      </c>
      <c r="H11" s="12" t="s">
        <v>276</v>
      </c>
    </row>
    <row r="12" spans="1:8" ht="25.5" x14ac:dyDescent="0.25">
      <c r="A12" s="11" t="s">
        <v>42</v>
      </c>
      <c r="B12" s="12">
        <v>-9360014.5500000007</v>
      </c>
      <c r="C12" s="12" t="s">
        <v>261</v>
      </c>
      <c r="D12" s="16"/>
      <c r="E12" s="16"/>
      <c r="F12" s="14" t="s">
        <v>75</v>
      </c>
      <c r="G12" s="12" t="s">
        <v>99</v>
      </c>
      <c r="H12" s="12"/>
    </row>
    <row r="13" spans="1:8" ht="25.5" x14ac:dyDescent="0.25">
      <c r="A13" s="11" t="s">
        <v>43</v>
      </c>
      <c r="B13" s="12">
        <v>82126266.920000002</v>
      </c>
      <c r="C13" s="12" t="s">
        <v>276</v>
      </c>
      <c r="D13" s="16"/>
      <c r="E13" s="16"/>
      <c r="F13" s="14" t="s">
        <v>76</v>
      </c>
      <c r="G13" s="12">
        <v>-11250560</v>
      </c>
      <c r="H13" s="12"/>
    </row>
    <row r="14" spans="1:8" ht="25.5" x14ac:dyDescent="0.25">
      <c r="A14" s="11" t="s">
        <v>44</v>
      </c>
      <c r="B14" s="12">
        <v>-506143.28</v>
      </c>
      <c r="C14" s="12" t="s">
        <v>261</v>
      </c>
      <c r="D14" s="16"/>
      <c r="E14" s="16"/>
      <c r="F14" s="14" t="s">
        <v>96</v>
      </c>
      <c r="G14" s="12">
        <v>0</v>
      </c>
      <c r="H14" s="12" t="s">
        <v>286</v>
      </c>
    </row>
    <row r="15" spans="1:8" ht="51" x14ac:dyDescent="0.25">
      <c r="A15" s="11" t="s">
        <v>45</v>
      </c>
      <c r="B15" s="12" t="s">
        <v>105</v>
      </c>
      <c r="C15" s="12" t="s">
        <v>286</v>
      </c>
      <c r="D15" s="16"/>
      <c r="E15" s="16"/>
      <c r="F15" s="15" t="s">
        <v>77</v>
      </c>
      <c r="G15" s="12" t="s">
        <v>100</v>
      </c>
      <c r="H15" s="12"/>
    </row>
    <row r="16" spans="1:8" ht="25.5" x14ac:dyDescent="0.25">
      <c r="A16" s="11" t="s">
        <v>46</v>
      </c>
      <c r="B16" s="12">
        <v>5790.26</v>
      </c>
      <c r="C16" s="12"/>
      <c r="D16" s="16"/>
      <c r="E16" s="16"/>
      <c r="F16" s="14" t="s">
        <v>78</v>
      </c>
      <c r="G16" s="12">
        <v>689014</v>
      </c>
      <c r="H16" s="12"/>
    </row>
    <row r="17" spans="1:8" ht="25.5" x14ac:dyDescent="0.25">
      <c r="A17" s="11" t="s">
        <v>47</v>
      </c>
      <c r="B17" s="12">
        <v>0</v>
      </c>
      <c r="C17" s="12" t="s">
        <v>274</v>
      </c>
      <c r="D17" s="16"/>
      <c r="E17" s="16"/>
      <c r="F17" s="14" t="s">
        <v>79</v>
      </c>
      <c r="G17" s="12">
        <v>-9454705</v>
      </c>
      <c r="H17" s="12" t="s">
        <v>286</v>
      </c>
    </row>
    <row r="18" spans="1:8" ht="25.5" x14ac:dyDescent="0.25">
      <c r="A18" s="11" t="s">
        <v>48</v>
      </c>
      <c r="B18" s="12">
        <v>2491261.77</v>
      </c>
      <c r="C18" s="12"/>
      <c r="D18" s="16"/>
      <c r="E18" s="16"/>
      <c r="F18" s="14" t="s">
        <v>80</v>
      </c>
      <c r="G18" s="12">
        <v>-22372271</v>
      </c>
      <c r="H18" s="12" t="s">
        <v>261</v>
      </c>
    </row>
    <row r="19" spans="1:8" ht="25.5" x14ac:dyDescent="0.25">
      <c r="A19" s="11" t="s">
        <v>49</v>
      </c>
      <c r="B19" s="12">
        <v>-198461.88</v>
      </c>
      <c r="C19" s="12" t="s">
        <v>274</v>
      </c>
      <c r="D19" s="16"/>
      <c r="E19" s="16"/>
      <c r="F19" s="14" t="s">
        <v>81</v>
      </c>
      <c r="G19" s="12">
        <v>-9370</v>
      </c>
      <c r="H19" s="12" t="s">
        <v>286</v>
      </c>
    </row>
    <row r="20" spans="1:8" ht="25.5" x14ac:dyDescent="0.25">
      <c r="A20" s="11" t="s">
        <v>50</v>
      </c>
      <c r="B20" s="12">
        <v>322889277.23000002</v>
      </c>
      <c r="C20" s="12" t="s">
        <v>276</v>
      </c>
      <c r="D20" s="16"/>
      <c r="E20" s="16"/>
      <c r="F20" s="14" t="s">
        <v>82</v>
      </c>
      <c r="G20" s="12">
        <v>-166588</v>
      </c>
      <c r="H20" s="12"/>
    </row>
    <row r="21" spans="1:8" ht="38.25" x14ac:dyDescent="0.25">
      <c r="A21" s="11" t="s">
        <v>51</v>
      </c>
      <c r="B21" s="12">
        <v>-457976.17</v>
      </c>
      <c r="C21" s="12" t="s">
        <v>286</v>
      </c>
      <c r="D21" s="16"/>
      <c r="E21" s="16"/>
      <c r="F21" s="15" t="s">
        <v>83</v>
      </c>
      <c r="G21" s="12" t="s">
        <v>101</v>
      </c>
      <c r="H21" s="12"/>
    </row>
    <row r="22" spans="1:8" ht="25.5" x14ac:dyDescent="0.25">
      <c r="A22" s="11" t="s">
        <v>52</v>
      </c>
      <c r="B22" s="12">
        <v>-41833647.640000001</v>
      </c>
      <c r="C22" s="12"/>
      <c r="D22" s="16"/>
      <c r="E22" s="16"/>
      <c r="F22" s="14" t="s">
        <v>84</v>
      </c>
      <c r="G22" s="12">
        <v>0</v>
      </c>
      <c r="H22" s="12"/>
    </row>
    <row r="23" spans="1:8" ht="25.5" x14ac:dyDescent="0.25">
      <c r="A23" s="10" t="s">
        <v>53</v>
      </c>
      <c r="B23" s="12">
        <v>0</v>
      </c>
      <c r="C23" s="12"/>
      <c r="D23" s="16"/>
      <c r="E23" s="16"/>
      <c r="F23" s="14" t="s">
        <v>106</v>
      </c>
      <c r="G23" s="12">
        <v>1380077</v>
      </c>
      <c r="H23" s="12"/>
    </row>
    <row r="24" spans="1:8" ht="38.25" x14ac:dyDescent="0.25">
      <c r="A24" s="11" t="s">
        <v>54</v>
      </c>
      <c r="B24" s="12">
        <v>18630484.539999999</v>
      </c>
      <c r="C24" s="12" t="s">
        <v>286</v>
      </c>
      <c r="D24" s="16"/>
      <c r="E24" s="16"/>
      <c r="F24" s="14" t="s">
        <v>85</v>
      </c>
      <c r="G24" s="12">
        <v>178470284</v>
      </c>
      <c r="H24" s="12"/>
    </row>
    <row r="25" spans="1:8" ht="38.25" x14ac:dyDescent="0.25">
      <c r="A25" s="11" t="s">
        <v>55</v>
      </c>
      <c r="B25" s="12">
        <v>-25139680.719999999</v>
      </c>
      <c r="C25" s="12" t="s">
        <v>286</v>
      </c>
      <c r="D25" s="16"/>
      <c r="E25" s="16"/>
      <c r="F25" s="15" t="s">
        <v>86</v>
      </c>
      <c r="G25" s="12" t="s">
        <v>102</v>
      </c>
      <c r="H25" s="12"/>
    </row>
    <row r="26" spans="1:8" ht="25.5" x14ac:dyDescent="0.25">
      <c r="A26" s="11" t="s">
        <v>56</v>
      </c>
      <c r="B26" s="12">
        <v>120170626.64</v>
      </c>
      <c r="C26" s="12"/>
      <c r="D26" s="16"/>
      <c r="E26" s="16"/>
      <c r="F26" s="14" t="s">
        <v>87</v>
      </c>
      <c r="G26" s="12" t="s">
        <v>99</v>
      </c>
      <c r="H26" s="12"/>
    </row>
    <row r="27" spans="1:8" ht="25.5" x14ac:dyDescent="0.25">
      <c r="A27" s="10" t="s">
        <v>57</v>
      </c>
      <c r="B27" s="12">
        <v>7553360.96</v>
      </c>
      <c r="C27" s="12" t="s">
        <v>271</v>
      </c>
      <c r="D27" s="16"/>
      <c r="E27" s="16"/>
      <c r="F27" s="14" t="s">
        <v>88</v>
      </c>
      <c r="G27" s="12">
        <v>-48769786.119999997</v>
      </c>
      <c r="H27" s="12"/>
    </row>
    <row r="28" spans="1:8" ht="25.5" x14ac:dyDescent="0.25">
      <c r="A28" s="11" t="s">
        <v>58</v>
      </c>
      <c r="B28" s="12">
        <v>-119092.21</v>
      </c>
      <c r="C28" s="12" t="s">
        <v>276</v>
      </c>
      <c r="D28" s="16"/>
      <c r="E28" s="16"/>
      <c r="F28" s="15" t="s">
        <v>89</v>
      </c>
      <c r="G28" s="12" t="s">
        <v>103</v>
      </c>
      <c r="H28" s="12"/>
    </row>
    <row r="29" spans="1:8" ht="25.5" x14ac:dyDescent="0.25">
      <c r="A29" s="10" t="s">
        <v>59</v>
      </c>
      <c r="B29" s="12">
        <v>5098552.74</v>
      </c>
      <c r="C29" s="12" t="s">
        <v>287</v>
      </c>
      <c r="D29" s="16"/>
      <c r="E29" s="16"/>
      <c r="F29" s="14" t="s">
        <v>90</v>
      </c>
      <c r="G29" s="12">
        <v>-96697</v>
      </c>
      <c r="H29" s="12"/>
    </row>
    <row r="30" spans="1:8" ht="38.25" x14ac:dyDescent="0.25">
      <c r="A30" s="10" t="s">
        <v>60</v>
      </c>
      <c r="B30" s="12">
        <v>-5079698.55</v>
      </c>
      <c r="C30" s="12" t="s">
        <v>274</v>
      </c>
      <c r="D30" s="16"/>
      <c r="E30" s="16"/>
      <c r="F30" s="14" t="s">
        <v>91</v>
      </c>
      <c r="G30" s="12">
        <v>0</v>
      </c>
      <c r="H30" s="12"/>
    </row>
    <row r="31" spans="1:8" ht="38.25" x14ac:dyDescent="0.25">
      <c r="A31" s="10" t="s">
        <v>61</v>
      </c>
      <c r="B31" s="12">
        <v>-48393738.009999998</v>
      </c>
      <c r="C31" s="12" t="s">
        <v>286</v>
      </c>
      <c r="D31" s="16"/>
      <c r="E31" s="16"/>
      <c r="F31" s="14" t="s">
        <v>92</v>
      </c>
      <c r="G31" s="12">
        <v>7567793</v>
      </c>
      <c r="H31" s="12" t="s">
        <v>271</v>
      </c>
    </row>
    <row r="32" spans="1:8" ht="25.5" x14ac:dyDescent="0.25">
      <c r="A32" s="10" t="s">
        <v>53</v>
      </c>
      <c r="B32" s="12">
        <v>0</v>
      </c>
      <c r="C32" s="12"/>
      <c r="D32" s="16"/>
      <c r="E32" s="16"/>
      <c r="F32" s="14" t="s">
        <v>93</v>
      </c>
      <c r="G32" s="12">
        <v>0</v>
      </c>
      <c r="H32" s="12"/>
    </row>
    <row r="33" spans="1:9" ht="38.25" x14ac:dyDescent="0.25">
      <c r="A33" s="10" t="s">
        <v>62</v>
      </c>
      <c r="B33" s="12">
        <v>0</v>
      </c>
      <c r="C33" s="12"/>
      <c r="D33" s="16"/>
      <c r="E33" s="16"/>
      <c r="F33" s="14" t="s">
        <v>97</v>
      </c>
      <c r="G33" s="12">
        <v>401471</v>
      </c>
      <c r="H33" s="12"/>
    </row>
    <row r="34" spans="1:9" ht="25.5" x14ac:dyDescent="0.25">
      <c r="A34" s="10" t="s">
        <v>63</v>
      </c>
      <c r="B34" s="12">
        <v>0</v>
      </c>
      <c r="C34" s="12"/>
      <c r="D34" s="16"/>
      <c r="E34" s="16"/>
      <c r="F34" s="14" t="s">
        <v>94</v>
      </c>
      <c r="G34" s="12">
        <v>0</v>
      </c>
      <c r="H34" s="12"/>
    </row>
    <row r="35" spans="1:9" ht="38.25" x14ac:dyDescent="0.25">
      <c r="A35" s="10" t="s">
        <v>64</v>
      </c>
      <c r="B35" s="12">
        <v>-441584.88</v>
      </c>
      <c r="C35" s="12"/>
      <c r="D35" s="16"/>
      <c r="E35" s="16"/>
      <c r="F35" s="14" t="s">
        <v>297</v>
      </c>
      <c r="G35" s="12">
        <v>41966174</v>
      </c>
      <c r="H35" s="12"/>
    </row>
    <row r="36" spans="1:9" ht="38.25" x14ac:dyDescent="0.25">
      <c r="A36" s="10" t="s">
        <v>65</v>
      </c>
      <c r="B36" s="12">
        <v>0</v>
      </c>
      <c r="C36" s="12"/>
      <c r="D36" s="16"/>
      <c r="E36" s="16"/>
      <c r="F36" s="14" t="s">
        <v>298</v>
      </c>
      <c r="G36" s="12">
        <v>206967511</v>
      </c>
      <c r="H36" s="60"/>
    </row>
    <row r="37" spans="1:9" ht="25.5" x14ac:dyDescent="0.25">
      <c r="A37" s="10" t="s">
        <v>66</v>
      </c>
      <c r="B37" s="12">
        <v>-4287741.33</v>
      </c>
      <c r="C37" s="12"/>
      <c r="D37" s="16"/>
      <c r="E37" s="16"/>
      <c r="F37" s="14" t="s">
        <v>299</v>
      </c>
      <c r="G37" s="12">
        <v>-277037191</v>
      </c>
      <c r="H37" s="60"/>
    </row>
    <row r="38" spans="1:9" ht="25.5" x14ac:dyDescent="0.25">
      <c r="D38" s="16"/>
      <c r="E38" s="16"/>
      <c r="F38" s="14" t="s">
        <v>95</v>
      </c>
      <c r="G38" s="12" t="s">
        <v>99</v>
      </c>
      <c r="H38" s="60"/>
    </row>
    <row r="40" spans="1:9" x14ac:dyDescent="0.25">
      <c r="G40" s="55"/>
    </row>
    <row r="43" spans="1:9" x14ac:dyDescent="0.25">
      <c r="F43" s="61" t="s">
        <v>272</v>
      </c>
      <c r="G43" s="60"/>
      <c r="H43" s="61" t="s">
        <v>273</v>
      </c>
      <c r="I43" s="60"/>
    </row>
    <row r="44" spans="1:9" ht="30" x14ac:dyDescent="0.25">
      <c r="F44" s="58" t="s">
        <v>277</v>
      </c>
      <c r="G44" s="60"/>
      <c r="H44" s="60" t="s">
        <v>278</v>
      </c>
      <c r="I44" s="60"/>
    </row>
    <row r="45" spans="1:9" x14ac:dyDescent="0.25">
      <c r="F45" s="60" t="s">
        <v>279</v>
      </c>
      <c r="G45" s="60"/>
      <c r="H45" s="60" t="s">
        <v>280</v>
      </c>
      <c r="I45" s="60"/>
    </row>
    <row r="46" spans="1:9" ht="45" x14ac:dyDescent="0.25">
      <c r="F46" s="58" t="s">
        <v>281</v>
      </c>
      <c r="G46" s="60"/>
      <c r="H46" s="60" t="s">
        <v>280</v>
      </c>
      <c r="I46" s="60"/>
    </row>
  </sheetData>
  <conditionalFormatting sqref="B2">
    <cfRule type="expression" dxfId="21" priority="3">
      <formula>IF(#REF!&gt;1,1,0)</formula>
    </cfRule>
  </conditionalFormatting>
  <conditionalFormatting sqref="G2">
    <cfRule type="expression" dxfId="20" priority="2">
      <formula>IF(#REF!&gt;1,1,0)</formula>
    </cfRule>
  </conditionalFormatting>
  <conditionalFormatting sqref="H2 C2">
    <cfRule type="expression" dxfId="19" priority="1">
      <formula>IF(#REF!&gt;1,1,0)</formula>
    </cfRule>
  </conditionalFormatting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3"/>
  <sheetViews>
    <sheetView zoomScale="85" zoomScaleNormal="85" workbookViewId="0">
      <selection activeCell="A37" sqref="A37"/>
    </sheetView>
  </sheetViews>
  <sheetFormatPr defaultRowHeight="15" x14ac:dyDescent="0.25"/>
  <cols>
    <col min="1" max="1" width="30.7109375" style="17" customWidth="1"/>
    <col min="2" max="3" width="15.7109375" customWidth="1"/>
  </cols>
  <sheetData>
    <row r="1" spans="1:3" x14ac:dyDescent="0.25">
      <c r="A1" s="51" t="s">
        <v>255</v>
      </c>
    </row>
    <row r="2" spans="1:3" ht="64.5" x14ac:dyDescent="0.25">
      <c r="A2" s="3" t="s">
        <v>8</v>
      </c>
      <c r="B2" s="29" t="s">
        <v>300</v>
      </c>
      <c r="C2" s="28" t="s">
        <v>260</v>
      </c>
    </row>
    <row r="3" spans="1:3" ht="25.5" x14ac:dyDescent="0.25">
      <c r="A3" s="18" t="s">
        <v>108</v>
      </c>
      <c r="B3" s="20">
        <v>-130833052.86</v>
      </c>
      <c r="C3" s="20" t="s">
        <v>276</v>
      </c>
    </row>
    <row r="4" spans="1:3" ht="25.5" x14ac:dyDescent="0.25">
      <c r="A4" s="18" t="s">
        <v>109</v>
      </c>
      <c r="B4" s="20">
        <v>-73725855.859999999</v>
      </c>
      <c r="C4" s="20" t="s">
        <v>287</v>
      </c>
    </row>
    <row r="5" spans="1:3" ht="38.25" x14ac:dyDescent="0.25">
      <c r="A5" s="18" t="s">
        <v>110</v>
      </c>
      <c r="B5" s="20">
        <v>-80164558.010000005</v>
      </c>
      <c r="C5" s="20" t="s">
        <v>271</v>
      </c>
    </row>
    <row r="6" spans="1:3" ht="51" x14ac:dyDescent="0.25">
      <c r="A6" s="18" t="s">
        <v>111</v>
      </c>
      <c r="B6" s="20">
        <v>-178075.24</v>
      </c>
      <c r="C6" s="20" t="s">
        <v>286</v>
      </c>
    </row>
    <row r="7" spans="1:3" ht="38.25" x14ac:dyDescent="0.25">
      <c r="A7" s="18" t="s">
        <v>112</v>
      </c>
      <c r="B7" s="20">
        <v>-32985332.510000002</v>
      </c>
      <c r="C7" s="20" t="s">
        <v>286</v>
      </c>
    </row>
    <row r="8" spans="1:3" ht="51" x14ac:dyDescent="0.25">
      <c r="A8" s="18" t="s">
        <v>136</v>
      </c>
      <c r="B8" s="20">
        <v>-88716064</v>
      </c>
      <c r="C8" s="20" t="s">
        <v>261</v>
      </c>
    </row>
    <row r="9" spans="1:3" ht="25.5" x14ac:dyDescent="0.25">
      <c r="A9" s="18" t="s">
        <v>37</v>
      </c>
      <c r="B9" s="20">
        <v>815432312.67999995</v>
      </c>
      <c r="C9" s="20" t="s">
        <v>287</v>
      </c>
    </row>
    <row r="10" spans="1:3" ht="25.5" x14ac:dyDescent="0.25">
      <c r="A10" s="18" t="s">
        <v>113</v>
      </c>
      <c r="B10" s="20">
        <v>2042943.1</v>
      </c>
      <c r="C10" s="20" t="s">
        <v>287</v>
      </c>
    </row>
    <row r="11" spans="1:3" ht="25.5" x14ac:dyDescent="0.25">
      <c r="A11" s="18" t="s">
        <v>114</v>
      </c>
      <c r="B11" s="20">
        <v>-32686131.719999999</v>
      </c>
      <c r="C11" s="20" t="s">
        <v>287</v>
      </c>
    </row>
    <row r="12" spans="1:3" ht="25.5" x14ac:dyDescent="0.25">
      <c r="A12" s="18" t="s">
        <v>115</v>
      </c>
      <c r="B12" s="20">
        <v>0</v>
      </c>
      <c r="C12" s="20" t="s">
        <v>271</v>
      </c>
    </row>
    <row r="13" spans="1:3" ht="25.5" x14ac:dyDescent="0.25">
      <c r="A13" s="18" t="s">
        <v>43</v>
      </c>
      <c r="B13" s="20">
        <v>-74301247.709999993</v>
      </c>
      <c r="C13" s="20" t="s">
        <v>287</v>
      </c>
    </row>
    <row r="14" spans="1:3" ht="25.5" x14ac:dyDescent="0.25">
      <c r="A14" s="18" t="s">
        <v>116</v>
      </c>
      <c r="B14" s="20">
        <v>-51521648.68</v>
      </c>
      <c r="C14" s="20" t="s">
        <v>287</v>
      </c>
    </row>
    <row r="15" spans="1:3" ht="38.25" x14ac:dyDescent="0.25">
      <c r="A15" s="18" t="s">
        <v>117</v>
      </c>
      <c r="B15" s="20">
        <v>-26560678.489999998</v>
      </c>
      <c r="C15" s="20" t="s">
        <v>287</v>
      </c>
    </row>
    <row r="16" spans="1:3" ht="25.5" x14ac:dyDescent="0.25">
      <c r="A16" s="18" t="s">
        <v>118</v>
      </c>
      <c r="B16" s="20">
        <v>-297344889.22000003</v>
      </c>
      <c r="C16" s="20" t="s">
        <v>286</v>
      </c>
    </row>
    <row r="17" spans="1:3" ht="38.25" x14ac:dyDescent="0.25">
      <c r="A17" s="18" t="s">
        <v>119</v>
      </c>
      <c r="B17" s="20">
        <v>-395607.41</v>
      </c>
      <c r="C17" s="20" t="s">
        <v>289</v>
      </c>
    </row>
    <row r="18" spans="1:3" ht="25.5" x14ac:dyDescent="0.25">
      <c r="A18" s="19" t="s">
        <v>120</v>
      </c>
      <c r="B18" s="20">
        <v>-20932215.960000001</v>
      </c>
      <c r="C18" s="20" t="s">
        <v>287</v>
      </c>
    </row>
    <row r="19" spans="1:3" ht="38.25" x14ac:dyDescent="0.25">
      <c r="A19" s="18" t="s">
        <v>121</v>
      </c>
      <c r="B19" s="20">
        <v>-268523637.13</v>
      </c>
      <c r="C19" s="20" t="s">
        <v>276</v>
      </c>
    </row>
    <row r="20" spans="1:3" ht="25.5" customHeight="1" x14ac:dyDescent="0.25">
      <c r="A20" s="18" t="s">
        <v>138</v>
      </c>
      <c r="B20" s="20">
        <v>-370608.62</v>
      </c>
      <c r="C20" s="20"/>
    </row>
    <row r="21" spans="1:3" ht="25.5" x14ac:dyDescent="0.25">
      <c r="A21" s="18" t="s">
        <v>122</v>
      </c>
      <c r="B21" s="20">
        <v>-2362506.7999999998</v>
      </c>
      <c r="C21" s="20" t="s">
        <v>288</v>
      </c>
    </row>
    <row r="22" spans="1:3" ht="25.5" x14ac:dyDescent="0.25">
      <c r="A22" s="18" t="s">
        <v>123</v>
      </c>
      <c r="B22" s="20">
        <v>-8064934.8499999996</v>
      </c>
      <c r="C22" s="20" t="s">
        <v>288</v>
      </c>
    </row>
    <row r="23" spans="1:3" ht="51" x14ac:dyDescent="0.25">
      <c r="A23" s="18" t="s">
        <v>124</v>
      </c>
      <c r="B23" s="20">
        <v>-120180762.29000001</v>
      </c>
      <c r="C23" s="20" t="s">
        <v>274</v>
      </c>
    </row>
    <row r="24" spans="1:3" ht="25.5" x14ac:dyDescent="0.25">
      <c r="A24" s="18" t="s">
        <v>125</v>
      </c>
      <c r="B24" s="20">
        <v>-524165786.16000003</v>
      </c>
      <c r="C24" s="20" t="s">
        <v>287</v>
      </c>
    </row>
    <row r="25" spans="1:3" ht="25.5" x14ac:dyDescent="0.25">
      <c r="A25" s="18" t="s">
        <v>126</v>
      </c>
      <c r="B25" s="20">
        <v>-7901350.5499999998</v>
      </c>
      <c r="C25" s="20"/>
    </row>
    <row r="26" spans="1:3" ht="25.5" x14ac:dyDescent="0.25">
      <c r="A26" s="18" t="s">
        <v>127</v>
      </c>
      <c r="B26" s="20">
        <v>-29661313.02</v>
      </c>
      <c r="C26" s="20" t="s">
        <v>287</v>
      </c>
    </row>
    <row r="27" spans="1:3" ht="25.5" x14ac:dyDescent="0.25">
      <c r="A27" s="18" t="s">
        <v>128</v>
      </c>
      <c r="B27" s="20">
        <v>21916776.960000001</v>
      </c>
      <c r="C27" s="20"/>
    </row>
    <row r="28" spans="1:3" ht="25.5" x14ac:dyDescent="0.25">
      <c r="A28" s="18" t="s">
        <v>129</v>
      </c>
      <c r="B28" s="20">
        <v>0</v>
      </c>
      <c r="C28" s="20" t="s">
        <v>261</v>
      </c>
    </row>
    <row r="29" spans="1:3" ht="25.5" x14ac:dyDescent="0.25">
      <c r="A29" s="18" t="s">
        <v>52</v>
      </c>
      <c r="B29" s="20">
        <v>-31711369.41</v>
      </c>
      <c r="C29" s="20" t="s">
        <v>287</v>
      </c>
    </row>
    <row r="30" spans="1:3" ht="63.75" x14ac:dyDescent="0.25">
      <c r="A30" s="18" t="s">
        <v>130</v>
      </c>
      <c r="B30" s="20">
        <v>-21799778.449999999</v>
      </c>
      <c r="C30" s="20" t="s">
        <v>288</v>
      </c>
    </row>
    <row r="31" spans="1:3" ht="38.25" x14ac:dyDescent="0.25">
      <c r="A31" s="18" t="s">
        <v>131</v>
      </c>
      <c r="B31" s="20">
        <v>162892274.37</v>
      </c>
      <c r="C31" s="20" t="s">
        <v>287</v>
      </c>
    </row>
    <row r="32" spans="1:3" ht="38.25" x14ac:dyDescent="0.25">
      <c r="A32" s="18" t="s">
        <v>132</v>
      </c>
      <c r="B32" s="20">
        <v>0</v>
      </c>
      <c r="C32" s="20"/>
    </row>
    <row r="33" spans="1:3" ht="25.5" x14ac:dyDescent="0.25">
      <c r="A33" s="18" t="s">
        <v>133</v>
      </c>
      <c r="B33" s="20">
        <v>-47246758.030000001</v>
      </c>
      <c r="C33" s="20" t="s">
        <v>286</v>
      </c>
    </row>
    <row r="34" spans="1:3" ht="38.25" x14ac:dyDescent="0.25">
      <c r="A34" s="18" t="s">
        <v>134</v>
      </c>
      <c r="B34" s="20">
        <v>-2331446.7799999998</v>
      </c>
      <c r="C34" s="20"/>
    </row>
    <row r="35" spans="1:3" ht="25.5" x14ac:dyDescent="0.25">
      <c r="A35" s="18" t="s">
        <v>301</v>
      </c>
      <c r="B35" s="20">
        <v>-8215.7099999999991</v>
      </c>
      <c r="C35" s="20"/>
    </row>
    <row r="36" spans="1:3" ht="25.5" x14ac:dyDescent="0.25">
      <c r="A36" s="18" t="s">
        <v>302</v>
      </c>
      <c r="B36" s="20">
        <v>0</v>
      </c>
      <c r="C36" s="20"/>
    </row>
    <row r="37" spans="1:3" ht="25.5" x14ac:dyDescent="0.25">
      <c r="A37" s="18" t="s">
        <v>135</v>
      </c>
      <c r="B37" s="20">
        <v>-134664935.77000001</v>
      </c>
      <c r="C37" s="20"/>
    </row>
    <row r="42" spans="1:3" ht="30" x14ac:dyDescent="0.25">
      <c r="A42" s="58" t="s">
        <v>282</v>
      </c>
      <c r="C42" t="s">
        <v>274</v>
      </c>
    </row>
    <row r="43" spans="1:3" ht="25.5" x14ac:dyDescent="0.25">
      <c r="A43" s="18" t="s">
        <v>137</v>
      </c>
      <c r="B43" s="20" t="s">
        <v>139</v>
      </c>
      <c r="C43" s="20" t="s">
        <v>290</v>
      </c>
    </row>
  </sheetData>
  <conditionalFormatting sqref="B2">
    <cfRule type="expression" dxfId="18" priority="2">
      <formula>IF(#REF!&gt;1,1,0)</formula>
    </cfRule>
  </conditionalFormatting>
  <conditionalFormatting sqref="C2">
    <cfRule type="expression" dxfId="17" priority="1">
      <formula>IF(#REF!&gt;1,1,0)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9"/>
  <sheetViews>
    <sheetView zoomScale="85" zoomScaleNormal="85" workbookViewId="0">
      <selection activeCell="O5" sqref="O5"/>
    </sheetView>
  </sheetViews>
  <sheetFormatPr defaultRowHeight="15" x14ac:dyDescent="0.25"/>
  <cols>
    <col min="1" max="1" width="30.7109375" customWidth="1"/>
    <col min="2" max="3" width="15.7109375" customWidth="1"/>
    <col min="4" max="5" width="2.7109375" customWidth="1"/>
    <col min="6" max="6" width="30.7109375" customWidth="1"/>
    <col min="7" max="8" width="15.7109375" customWidth="1"/>
    <col min="10" max="10" width="18" customWidth="1"/>
  </cols>
  <sheetData>
    <row r="1" spans="1:10" ht="18" x14ac:dyDescent="0.25">
      <c r="A1" s="47" t="s">
        <v>267</v>
      </c>
      <c r="B1" s="53"/>
      <c r="C1" s="54"/>
      <c r="D1" s="53"/>
      <c r="E1" s="53"/>
      <c r="F1" s="48" t="s">
        <v>268</v>
      </c>
      <c r="H1" s="49"/>
    </row>
    <row r="2" spans="1:10" ht="64.5" x14ac:dyDescent="0.25">
      <c r="A2" s="13" t="s">
        <v>8</v>
      </c>
      <c r="B2" s="28" t="s">
        <v>294</v>
      </c>
      <c r="C2" s="50" t="s">
        <v>260</v>
      </c>
      <c r="F2" s="13" t="s">
        <v>8</v>
      </c>
      <c r="G2" s="29" t="s">
        <v>294</v>
      </c>
      <c r="H2" s="50" t="s">
        <v>260</v>
      </c>
    </row>
    <row r="3" spans="1:10" ht="25.5" x14ac:dyDescent="0.25">
      <c r="A3" s="18" t="s">
        <v>140</v>
      </c>
      <c r="B3" s="9">
        <v>84594</v>
      </c>
      <c r="C3" s="9"/>
      <c r="D3" s="16"/>
      <c r="E3" s="16"/>
      <c r="F3" s="18" t="s">
        <v>173</v>
      </c>
      <c r="G3" s="24">
        <v>-5395017</v>
      </c>
      <c r="H3" s="9" t="s">
        <v>286</v>
      </c>
      <c r="J3" s="23"/>
    </row>
    <row r="4" spans="1:10" ht="25.5" x14ac:dyDescent="0.25">
      <c r="A4" s="18" t="s">
        <v>141</v>
      </c>
      <c r="B4" s="9">
        <v>2981312</v>
      </c>
      <c r="C4" s="9"/>
      <c r="D4" s="16"/>
      <c r="E4" s="16"/>
      <c r="F4" s="18" t="s">
        <v>174</v>
      </c>
      <c r="G4" s="24">
        <v>29853286</v>
      </c>
      <c r="H4" s="9" t="s">
        <v>290</v>
      </c>
      <c r="J4" s="23"/>
    </row>
    <row r="5" spans="1:10" ht="38.25" x14ac:dyDescent="0.25">
      <c r="A5" s="18" t="s">
        <v>142</v>
      </c>
      <c r="B5" s="9">
        <v>37707616</v>
      </c>
      <c r="C5" s="9" t="s">
        <v>286</v>
      </c>
      <c r="D5" s="16"/>
      <c r="E5" s="16"/>
      <c r="F5" s="18" t="s">
        <v>175</v>
      </c>
      <c r="G5" s="24">
        <v>1808404</v>
      </c>
      <c r="H5" s="24" t="s">
        <v>276</v>
      </c>
      <c r="J5" s="23"/>
    </row>
    <row r="6" spans="1:10" ht="38.25" x14ac:dyDescent="0.25">
      <c r="A6" s="18" t="s">
        <v>143</v>
      </c>
      <c r="B6" s="9">
        <v>-572876</v>
      </c>
      <c r="C6" s="9" t="s">
        <v>261</v>
      </c>
      <c r="D6" s="16"/>
      <c r="E6" s="16"/>
      <c r="F6" s="18" t="s">
        <v>176</v>
      </c>
      <c r="G6" s="24">
        <v>-984402</v>
      </c>
      <c r="H6" s="24"/>
      <c r="J6" s="23"/>
    </row>
    <row r="7" spans="1:10" ht="38.25" x14ac:dyDescent="0.25">
      <c r="A7" s="18" t="s">
        <v>144</v>
      </c>
      <c r="B7" s="9">
        <v>-12095234</v>
      </c>
      <c r="C7" s="9" t="s">
        <v>271</v>
      </c>
      <c r="D7" s="16"/>
      <c r="E7" s="16"/>
      <c r="F7" s="18" t="s">
        <v>145</v>
      </c>
      <c r="G7" s="24">
        <v>0</v>
      </c>
      <c r="H7" s="9" t="s">
        <v>286</v>
      </c>
      <c r="J7" s="23"/>
    </row>
    <row r="8" spans="1:10" ht="38.25" x14ac:dyDescent="0.25">
      <c r="A8" s="18" t="s">
        <v>145</v>
      </c>
      <c r="B8" s="9">
        <v>0</v>
      </c>
      <c r="C8" s="9" t="s">
        <v>286</v>
      </c>
      <c r="D8" s="16"/>
      <c r="E8" s="16"/>
      <c r="F8" s="18" t="s">
        <v>150</v>
      </c>
      <c r="G8" s="24">
        <v>340847</v>
      </c>
      <c r="H8" s="9" t="s">
        <v>286</v>
      </c>
      <c r="J8" s="23"/>
    </row>
    <row r="9" spans="1:10" ht="25.5" x14ac:dyDescent="0.25">
      <c r="A9" s="18" t="s">
        <v>146</v>
      </c>
      <c r="B9" s="9">
        <v>45785811</v>
      </c>
      <c r="C9" s="20" t="s">
        <v>291</v>
      </c>
      <c r="D9" s="16"/>
      <c r="E9" s="16"/>
      <c r="F9" s="18" t="s">
        <v>177</v>
      </c>
      <c r="G9" s="24">
        <v>-3461922</v>
      </c>
      <c r="H9" s="9" t="s">
        <v>286</v>
      </c>
      <c r="J9" s="23"/>
    </row>
    <row r="10" spans="1:10" ht="38.25" x14ac:dyDescent="0.25">
      <c r="A10" s="18" t="s">
        <v>147</v>
      </c>
      <c r="B10" s="9">
        <v>157530</v>
      </c>
      <c r="C10" s="9" t="s">
        <v>286</v>
      </c>
      <c r="D10" s="16"/>
      <c r="E10" s="16"/>
      <c r="F10" s="18" t="s">
        <v>178</v>
      </c>
      <c r="G10" s="24">
        <v>395066</v>
      </c>
      <c r="H10" s="24" t="s">
        <v>276</v>
      </c>
      <c r="J10" s="23"/>
    </row>
    <row r="11" spans="1:10" ht="38.25" x14ac:dyDescent="0.25">
      <c r="A11" s="18" t="s">
        <v>148</v>
      </c>
      <c r="B11" s="9">
        <v>-24302203</v>
      </c>
      <c r="C11" s="9" t="s">
        <v>286</v>
      </c>
      <c r="D11" s="16"/>
      <c r="E11" s="16"/>
      <c r="F11" s="18" t="s">
        <v>179</v>
      </c>
      <c r="G11" s="24">
        <v>-4394397</v>
      </c>
      <c r="H11" s="9" t="s">
        <v>290</v>
      </c>
      <c r="J11" s="23"/>
    </row>
    <row r="12" spans="1:10" ht="25.5" x14ac:dyDescent="0.25">
      <c r="A12" s="18" t="s">
        <v>149</v>
      </c>
      <c r="B12" s="9">
        <v>50784582</v>
      </c>
      <c r="C12" s="9" t="s">
        <v>287</v>
      </c>
      <c r="D12" s="16"/>
      <c r="E12" s="16"/>
      <c r="F12" s="18" t="s">
        <v>180</v>
      </c>
      <c r="G12" s="24">
        <v>-21920282</v>
      </c>
      <c r="H12" s="9" t="s">
        <v>286</v>
      </c>
      <c r="J12" s="23"/>
    </row>
    <row r="13" spans="1:10" ht="38.25" x14ac:dyDescent="0.25">
      <c r="A13" s="18" t="s">
        <v>150</v>
      </c>
      <c r="B13" s="9">
        <v>264844</v>
      </c>
      <c r="C13" s="9" t="s">
        <v>286</v>
      </c>
      <c r="D13" s="16"/>
      <c r="E13" s="16"/>
      <c r="F13" s="18" t="s">
        <v>154</v>
      </c>
      <c r="G13" s="24">
        <v>-618757</v>
      </c>
      <c r="H13" s="24" t="s">
        <v>287</v>
      </c>
      <c r="J13" s="23"/>
    </row>
    <row r="14" spans="1:10" ht="25.5" x14ac:dyDescent="0.25">
      <c r="A14" s="18" t="s">
        <v>303</v>
      </c>
      <c r="B14" s="9">
        <v>23536</v>
      </c>
      <c r="C14" s="9"/>
      <c r="D14" s="16"/>
      <c r="E14" s="16"/>
      <c r="F14" s="18" t="s">
        <v>181</v>
      </c>
      <c r="G14" s="24">
        <v>-3169433</v>
      </c>
      <c r="H14" s="9" t="s">
        <v>290</v>
      </c>
      <c r="J14" s="23"/>
    </row>
    <row r="15" spans="1:10" ht="25.5" x14ac:dyDescent="0.25">
      <c r="A15" s="18" t="s">
        <v>151</v>
      </c>
      <c r="B15" s="9">
        <v>-17846322</v>
      </c>
      <c r="C15" s="9"/>
      <c r="D15" s="16"/>
      <c r="E15" s="16"/>
      <c r="F15" s="18" t="s">
        <v>304</v>
      </c>
      <c r="G15" s="24">
        <v>0</v>
      </c>
      <c r="H15" s="9"/>
      <c r="J15" s="23"/>
    </row>
    <row r="16" spans="1:10" ht="25.5" x14ac:dyDescent="0.25">
      <c r="A16" s="18" t="s">
        <v>152</v>
      </c>
      <c r="B16" s="9">
        <v>-21398729</v>
      </c>
      <c r="C16" s="9"/>
      <c r="D16" s="16"/>
      <c r="E16" s="16"/>
      <c r="F16" s="18" t="s">
        <v>156</v>
      </c>
      <c r="G16" s="24">
        <v>-1695059</v>
      </c>
      <c r="H16" s="9" t="s">
        <v>261</v>
      </c>
      <c r="J16" s="23"/>
    </row>
    <row r="17" spans="1:10" ht="25.5" x14ac:dyDescent="0.25">
      <c r="A17" s="18" t="s">
        <v>153</v>
      </c>
      <c r="B17" s="9">
        <v>-2123369</v>
      </c>
      <c r="C17" s="9"/>
      <c r="D17" s="16"/>
      <c r="E17" s="16"/>
      <c r="F17" s="18" t="s">
        <v>182</v>
      </c>
      <c r="G17" s="24">
        <v>0</v>
      </c>
      <c r="H17" s="24"/>
      <c r="J17" s="23"/>
    </row>
    <row r="18" spans="1:10" ht="25.5" x14ac:dyDescent="0.25">
      <c r="A18" s="18" t="s">
        <v>154</v>
      </c>
      <c r="B18" s="9">
        <v>1196927</v>
      </c>
      <c r="C18" s="9"/>
      <c r="D18" s="16"/>
      <c r="E18" s="16"/>
      <c r="F18" s="18" t="s">
        <v>157</v>
      </c>
      <c r="G18" s="24">
        <v>-433439</v>
      </c>
      <c r="H18" s="9" t="s">
        <v>290</v>
      </c>
      <c r="J18" s="23"/>
    </row>
    <row r="19" spans="1:10" ht="25.5" x14ac:dyDescent="0.25">
      <c r="A19" s="18" t="s">
        <v>155</v>
      </c>
      <c r="B19" s="9">
        <v>-23461325</v>
      </c>
      <c r="C19" s="9" t="s">
        <v>290</v>
      </c>
      <c r="D19" s="16"/>
      <c r="E19" s="16"/>
      <c r="F19" s="18" t="s">
        <v>158</v>
      </c>
      <c r="G19" s="24">
        <v>-1557683</v>
      </c>
      <c r="H19" s="9" t="s">
        <v>290</v>
      </c>
      <c r="J19" s="23"/>
    </row>
    <row r="20" spans="1:10" ht="25.5" x14ac:dyDescent="0.25">
      <c r="A20" s="18" t="s">
        <v>156</v>
      </c>
      <c r="B20" s="9">
        <v>-11487969</v>
      </c>
      <c r="C20" s="9" t="s">
        <v>261</v>
      </c>
      <c r="D20" s="16"/>
      <c r="E20" s="16"/>
      <c r="F20" s="18" t="s">
        <v>183</v>
      </c>
      <c r="G20" s="24">
        <v>-8602316</v>
      </c>
      <c r="H20" s="9" t="s">
        <v>286</v>
      </c>
      <c r="J20" s="23"/>
    </row>
    <row r="21" spans="1:10" ht="25.5" x14ac:dyDescent="0.25">
      <c r="A21" s="18" t="s">
        <v>157</v>
      </c>
      <c r="B21" s="9">
        <v>-1243183</v>
      </c>
      <c r="C21" s="9" t="s">
        <v>290</v>
      </c>
      <c r="D21" s="16"/>
      <c r="E21" s="16"/>
      <c r="F21" s="18" t="s">
        <v>184</v>
      </c>
      <c r="G21" s="24">
        <v>-15555</v>
      </c>
      <c r="H21" s="20" t="s">
        <v>292</v>
      </c>
      <c r="J21" s="23"/>
    </row>
    <row r="22" spans="1:10" ht="25.5" x14ac:dyDescent="0.25">
      <c r="A22" s="18" t="s">
        <v>158</v>
      </c>
      <c r="B22" s="9">
        <v>-3881878</v>
      </c>
      <c r="C22" s="9" t="s">
        <v>290</v>
      </c>
      <c r="D22" s="16"/>
      <c r="E22" s="16"/>
      <c r="F22" s="18" t="s">
        <v>185</v>
      </c>
      <c r="G22" s="24">
        <v>-399805</v>
      </c>
      <c r="H22" s="24"/>
      <c r="J22" s="23"/>
    </row>
    <row r="23" spans="1:10" ht="25.5" x14ac:dyDescent="0.25">
      <c r="A23" s="18" t="s">
        <v>159</v>
      </c>
      <c r="B23" s="9">
        <v>-25932396</v>
      </c>
      <c r="C23" s="9" t="s">
        <v>286</v>
      </c>
      <c r="D23" s="16"/>
      <c r="E23" s="16"/>
      <c r="F23" s="18" t="s">
        <v>182</v>
      </c>
      <c r="G23" s="24">
        <v>0</v>
      </c>
      <c r="H23" s="24"/>
      <c r="J23" s="23"/>
    </row>
    <row r="24" spans="1:10" ht="25.5" x14ac:dyDescent="0.25">
      <c r="A24" s="18" t="s">
        <v>160</v>
      </c>
      <c r="B24" s="9">
        <v>24640485</v>
      </c>
      <c r="C24" s="9" t="s">
        <v>276</v>
      </c>
      <c r="D24" s="16"/>
      <c r="E24" s="16"/>
      <c r="F24" s="18" t="s">
        <v>186</v>
      </c>
      <c r="G24" s="24">
        <v>-6037283</v>
      </c>
      <c r="H24" s="24"/>
      <c r="J24" s="23"/>
    </row>
    <row r="25" spans="1:10" ht="25.5" x14ac:dyDescent="0.25">
      <c r="A25" s="18" t="s">
        <v>161</v>
      </c>
      <c r="B25" s="9">
        <v>-2554463</v>
      </c>
      <c r="C25" s="9" t="s">
        <v>274</v>
      </c>
      <c r="D25" s="16"/>
      <c r="E25" s="16"/>
      <c r="F25" s="18" t="s">
        <v>187</v>
      </c>
      <c r="G25" s="24">
        <v>1484401</v>
      </c>
      <c r="H25" s="9" t="s">
        <v>290</v>
      </c>
      <c r="J25" s="23"/>
    </row>
    <row r="26" spans="1:10" ht="25.5" x14ac:dyDescent="0.25">
      <c r="A26" s="18" t="s">
        <v>162</v>
      </c>
      <c r="B26" s="9">
        <v>-45631672</v>
      </c>
      <c r="C26" s="9" t="s">
        <v>276</v>
      </c>
      <c r="D26" s="16"/>
      <c r="E26" s="16"/>
      <c r="F26" s="18" t="s">
        <v>188</v>
      </c>
      <c r="G26" s="24">
        <v>10558217</v>
      </c>
      <c r="H26" s="24" t="s">
        <v>271</v>
      </c>
      <c r="J26" s="23"/>
    </row>
    <row r="27" spans="1:10" ht="25.5" x14ac:dyDescent="0.25">
      <c r="A27" s="18" t="s">
        <v>163</v>
      </c>
      <c r="B27" s="9">
        <v>-913395</v>
      </c>
      <c r="C27" s="9" t="s">
        <v>274</v>
      </c>
      <c r="D27" s="16"/>
      <c r="E27" s="16"/>
      <c r="F27" s="18" t="s">
        <v>189</v>
      </c>
      <c r="G27" s="24">
        <v>6026519</v>
      </c>
      <c r="H27" s="24" t="s">
        <v>271</v>
      </c>
      <c r="J27" s="23"/>
    </row>
    <row r="28" spans="1:10" ht="25.5" x14ac:dyDescent="0.25">
      <c r="A28" s="18" t="s">
        <v>164</v>
      </c>
      <c r="B28" s="9">
        <v>-4894498</v>
      </c>
      <c r="C28" s="9" t="s">
        <v>287</v>
      </c>
      <c r="D28" s="16"/>
      <c r="E28" s="16"/>
      <c r="J28" s="23"/>
    </row>
    <row r="29" spans="1:10" ht="25.5" x14ac:dyDescent="0.25">
      <c r="A29" s="18" t="s">
        <v>165</v>
      </c>
      <c r="B29" s="9">
        <v>-3624990</v>
      </c>
      <c r="C29" s="9" t="s">
        <v>290</v>
      </c>
      <c r="D29" s="16"/>
      <c r="E29" s="16"/>
      <c r="J29" s="23"/>
    </row>
    <row r="30" spans="1:10" ht="25.5" x14ac:dyDescent="0.25">
      <c r="A30" s="21" t="s">
        <v>166</v>
      </c>
      <c r="B30" s="9">
        <v>-46781951</v>
      </c>
      <c r="C30" s="9" t="s">
        <v>287</v>
      </c>
      <c r="D30" s="16"/>
      <c r="E30" s="16"/>
      <c r="J30" s="23"/>
    </row>
    <row r="31" spans="1:10" ht="25.5" x14ac:dyDescent="0.25">
      <c r="A31" s="21" t="s">
        <v>167</v>
      </c>
      <c r="B31" s="9">
        <v>467061</v>
      </c>
      <c r="C31" s="9" t="s">
        <v>286</v>
      </c>
      <c r="D31" s="16"/>
      <c r="E31" s="16"/>
      <c r="J31" s="23"/>
    </row>
    <row r="32" spans="1:10" ht="25.5" x14ac:dyDescent="0.25">
      <c r="A32" s="21" t="s">
        <v>168</v>
      </c>
      <c r="B32" s="9">
        <v>0</v>
      </c>
      <c r="C32" s="9"/>
      <c r="D32" s="16"/>
      <c r="E32" s="16"/>
      <c r="J32" s="23"/>
    </row>
    <row r="33" spans="1:10" ht="25.5" x14ac:dyDescent="0.25">
      <c r="A33" s="21" t="s">
        <v>169</v>
      </c>
      <c r="B33" s="9">
        <v>-7411789</v>
      </c>
      <c r="C33" s="9"/>
      <c r="D33" s="16"/>
      <c r="E33" s="16"/>
      <c r="J33" s="23"/>
    </row>
    <row r="34" spans="1:10" ht="25.5" x14ac:dyDescent="0.25">
      <c r="A34" s="21" t="s">
        <v>170</v>
      </c>
      <c r="B34" s="9">
        <v>270060</v>
      </c>
      <c r="C34" s="9"/>
      <c r="D34" s="16"/>
      <c r="E34" s="16"/>
      <c r="J34" s="23"/>
    </row>
    <row r="35" spans="1:10" ht="25.5" x14ac:dyDescent="0.25">
      <c r="A35" s="21" t="s">
        <v>171</v>
      </c>
      <c r="B35" s="9">
        <v>5336433</v>
      </c>
      <c r="C35" s="9" t="s">
        <v>271</v>
      </c>
      <c r="D35" s="16"/>
      <c r="E35" s="16"/>
    </row>
    <row r="39" spans="1:10" ht="45" x14ac:dyDescent="0.25">
      <c r="A39" s="58" t="s">
        <v>285</v>
      </c>
      <c r="C39" t="s">
        <v>280</v>
      </c>
      <c r="F39" s="58" t="s">
        <v>283</v>
      </c>
      <c r="H39" t="s">
        <v>284</v>
      </c>
    </row>
  </sheetData>
  <conditionalFormatting sqref="B2">
    <cfRule type="expression" dxfId="16" priority="4">
      <formula>IF(#REF!&gt;1,1,0)</formula>
    </cfRule>
  </conditionalFormatting>
  <conditionalFormatting sqref="G2">
    <cfRule type="expression" dxfId="15" priority="3">
      <formula>IF(#REF!&gt;1,1,0)</formula>
    </cfRule>
  </conditionalFormatting>
  <conditionalFormatting sqref="C2">
    <cfRule type="expression" dxfId="14" priority="2">
      <formula>IF(#REF!&gt;1,1,0)</formula>
    </cfRule>
  </conditionalFormatting>
  <conditionalFormatting sqref="H2">
    <cfRule type="expression" dxfId="13" priority="1">
      <formula>IF(#REF!&gt;1,1,0)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2"/>
  <sheetViews>
    <sheetView zoomScale="85" zoomScaleNormal="85" workbookViewId="0">
      <selection activeCell="B48" sqref="B48"/>
    </sheetView>
  </sheetViews>
  <sheetFormatPr defaultRowHeight="15" x14ac:dyDescent="0.25"/>
  <cols>
    <col min="1" max="1" width="30.7109375" customWidth="1"/>
    <col min="2" max="3" width="15.7109375" customWidth="1"/>
  </cols>
  <sheetData>
    <row r="1" spans="1:3" x14ac:dyDescent="0.25">
      <c r="A1" s="52" t="s">
        <v>269</v>
      </c>
    </row>
    <row r="2" spans="1:3" ht="64.5" x14ac:dyDescent="0.25">
      <c r="A2" s="3" t="s">
        <v>8</v>
      </c>
      <c r="B2" s="29" t="s">
        <v>294</v>
      </c>
      <c r="C2" s="28" t="s">
        <v>260</v>
      </c>
    </row>
    <row r="3" spans="1:3" ht="25.5" x14ac:dyDescent="0.25">
      <c r="A3" s="18" t="s">
        <v>190</v>
      </c>
      <c r="B3" s="24">
        <v>-73777990</v>
      </c>
      <c r="C3" s="24" t="s">
        <v>271</v>
      </c>
    </row>
    <row r="4" spans="1:3" ht="25.5" x14ac:dyDescent="0.25">
      <c r="A4" s="18" t="s">
        <v>191</v>
      </c>
      <c r="B4" s="24">
        <v>-31008548</v>
      </c>
      <c r="C4" s="24" t="s">
        <v>274</v>
      </c>
    </row>
    <row r="5" spans="1:3" ht="25.5" x14ac:dyDescent="0.25">
      <c r="A5" s="18" t="s">
        <v>192</v>
      </c>
      <c r="B5" s="24">
        <v>-18721075.989999995</v>
      </c>
      <c r="C5" s="24" t="s">
        <v>286</v>
      </c>
    </row>
    <row r="6" spans="1:3" ht="25.5" x14ac:dyDescent="0.25">
      <c r="A6" s="25" t="s">
        <v>193</v>
      </c>
      <c r="B6" s="24">
        <v>-635274</v>
      </c>
      <c r="C6" s="24"/>
    </row>
    <row r="7" spans="1:3" x14ac:dyDescent="0.25">
      <c r="A7" s="18" t="s">
        <v>194</v>
      </c>
      <c r="B7" s="24">
        <v>159073112.08000004</v>
      </c>
      <c r="C7" s="24" t="s">
        <v>290</v>
      </c>
    </row>
    <row r="8" spans="1:3" ht="25.5" x14ac:dyDescent="0.25">
      <c r="A8" s="18" t="s">
        <v>195</v>
      </c>
      <c r="B8" s="24">
        <v>3245070</v>
      </c>
      <c r="C8" s="24" t="s">
        <v>290</v>
      </c>
    </row>
    <row r="9" spans="1:3" ht="25.5" x14ac:dyDescent="0.25">
      <c r="A9" s="25" t="s">
        <v>196</v>
      </c>
      <c r="B9" s="24">
        <v>24418287</v>
      </c>
      <c r="C9" s="24"/>
    </row>
    <row r="10" spans="1:3" ht="25.5" x14ac:dyDescent="0.25">
      <c r="A10" s="18" t="s">
        <v>197</v>
      </c>
      <c r="B10" s="24">
        <v>-319740</v>
      </c>
      <c r="C10" s="24"/>
    </row>
    <row r="11" spans="1:3" ht="25.5" x14ac:dyDescent="0.25">
      <c r="A11" s="18" t="s">
        <v>198</v>
      </c>
      <c r="B11" s="24">
        <v>-180993726.19</v>
      </c>
      <c r="C11" s="24" t="s">
        <v>286</v>
      </c>
    </row>
    <row r="12" spans="1:3" ht="25.5" x14ac:dyDescent="0.25">
      <c r="A12" s="18" t="s">
        <v>199</v>
      </c>
      <c r="B12" s="24">
        <v>-76513839.439999998</v>
      </c>
      <c r="C12" s="24" t="s">
        <v>286</v>
      </c>
    </row>
    <row r="13" spans="1:3" ht="25.5" x14ac:dyDescent="0.25">
      <c r="A13" s="18" t="s">
        <v>200</v>
      </c>
      <c r="B13" s="24">
        <v>-7589451</v>
      </c>
      <c r="C13" s="24" t="s">
        <v>261</v>
      </c>
    </row>
    <row r="14" spans="1:3" ht="25.5" x14ac:dyDescent="0.25">
      <c r="A14" s="26" t="s">
        <v>201</v>
      </c>
      <c r="B14" s="24">
        <v>819610</v>
      </c>
      <c r="C14" s="24"/>
    </row>
    <row r="15" spans="1:3" ht="25.5" x14ac:dyDescent="0.25">
      <c r="A15" s="25" t="s">
        <v>202</v>
      </c>
      <c r="B15" s="24">
        <v>3349168</v>
      </c>
      <c r="C15" s="24"/>
    </row>
    <row r="16" spans="1:3" ht="25.5" x14ac:dyDescent="0.25">
      <c r="A16" s="25" t="s">
        <v>203</v>
      </c>
      <c r="B16" s="24">
        <v>82687.209999999963</v>
      </c>
      <c r="C16" s="24"/>
    </row>
    <row r="17" spans="1:3" ht="25.5" x14ac:dyDescent="0.25">
      <c r="A17" s="25" t="s">
        <v>305</v>
      </c>
      <c r="B17" s="24">
        <v>-74296748</v>
      </c>
      <c r="C17" s="24"/>
    </row>
    <row r="18" spans="1:3" ht="25.5" x14ac:dyDescent="0.25">
      <c r="A18" s="18" t="s">
        <v>204</v>
      </c>
      <c r="B18" s="24">
        <v>-270684</v>
      </c>
      <c r="C18" s="24"/>
    </row>
    <row r="19" spans="1:3" ht="25.5" x14ac:dyDescent="0.25">
      <c r="A19" s="18" t="s">
        <v>205</v>
      </c>
      <c r="B19" s="24">
        <v>0</v>
      </c>
      <c r="C19" s="24" t="s">
        <v>290</v>
      </c>
    </row>
    <row r="20" spans="1:3" ht="25.5" x14ac:dyDescent="0.25">
      <c r="A20" s="26" t="s">
        <v>206</v>
      </c>
      <c r="B20" s="24">
        <v>0</v>
      </c>
      <c r="C20" s="24"/>
    </row>
    <row r="21" spans="1:3" ht="25.5" x14ac:dyDescent="0.25">
      <c r="A21" s="18" t="s">
        <v>207</v>
      </c>
      <c r="B21" s="24">
        <v>1821354</v>
      </c>
      <c r="C21" s="24"/>
    </row>
    <row r="22" spans="1:3" ht="25.5" x14ac:dyDescent="0.25">
      <c r="A22" s="26" t="s">
        <v>208</v>
      </c>
      <c r="B22" s="24">
        <v>610277</v>
      </c>
      <c r="C22" s="24"/>
    </row>
    <row r="23" spans="1:3" ht="25.5" x14ac:dyDescent="0.25">
      <c r="A23" s="18" t="s">
        <v>209</v>
      </c>
      <c r="B23" s="24">
        <v>11793711</v>
      </c>
      <c r="C23" s="24"/>
    </row>
    <row r="24" spans="1:3" ht="25.5" x14ac:dyDescent="0.25">
      <c r="A24" s="26" t="s">
        <v>210</v>
      </c>
      <c r="B24" s="24">
        <v>4533</v>
      </c>
      <c r="C24" s="24"/>
    </row>
    <row r="25" spans="1:3" ht="25.5" x14ac:dyDescent="0.25">
      <c r="A25" s="18" t="s">
        <v>211</v>
      </c>
      <c r="B25" s="24">
        <v>6016056</v>
      </c>
      <c r="C25" s="24" t="s">
        <v>290</v>
      </c>
    </row>
    <row r="26" spans="1:3" ht="25.5" x14ac:dyDescent="0.25">
      <c r="A26" s="18" t="s">
        <v>212</v>
      </c>
      <c r="B26" s="24">
        <v>-2279859</v>
      </c>
      <c r="C26" s="24" t="s">
        <v>290</v>
      </c>
    </row>
    <row r="27" spans="1:3" ht="25.5" x14ac:dyDescent="0.25">
      <c r="A27" s="18" t="s">
        <v>213</v>
      </c>
      <c r="B27" s="24">
        <v>11333537</v>
      </c>
      <c r="C27" s="24" t="s">
        <v>261</v>
      </c>
    </row>
    <row r="28" spans="1:3" ht="25.5" x14ac:dyDescent="0.25">
      <c r="A28" s="18" t="s">
        <v>214</v>
      </c>
      <c r="B28" s="24">
        <v>-5074581.6899999995</v>
      </c>
      <c r="C28" s="24" t="s">
        <v>286</v>
      </c>
    </row>
    <row r="29" spans="1:3" ht="25.5" x14ac:dyDescent="0.25">
      <c r="A29" s="18" t="s">
        <v>215</v>
      </c>
      <c r="B29" s="24">
        <v>0</v>
      </c>
      <c r="C29" s="24"/>
    </row>
    <row r="30" spans="1:3" ht="25.5" x14ac:dyDescent="0.25">
      <c r="A30" s="18" t="s">
        <v>216</v>
      </c>
      <c r="B30" s="24">
        <v>-21852420</v>
      </c>
      <c r="C30" s="59" t="s">
        <v>291</v>
      </c>
    </row>
    <row r="31" spans="1:3" ht="25.5" x14ac:dyDescent="0.25">
      <c r="A31" s="18" t="s">
        <v>158</v>
      </c>
      <c r="B31" s="24">
        <v>-2748846</v>
      </c>
      <c r="C31" s="24" t="s">
        <v>290</v>
      </c>
    </row>
    <row r="32" spans="1:3" x14ac:dyDescent="0.25">
      <c r="A32" s="18" t="s">
        <v>217</v>
      </c>
      <c r="B32" s="24">
        <v>12252958.829999998</v>
      </c>
      <c r="C32" s="24"/>
    </row>
    <row r="33" spans="1:3" ht="38.25" x14ac:dyDescent="0.25">
      <c r="A33" s="18" t="s">
        <v>218</v>
      </c>
      <c r="B33" s="24">
        <v>-9212268</v>
      </c>
      <c r="C33" s="24"/>
    </row>
    <row r="34" spans="1:3" ht="25.5" x14ac:dyDescent="0.25">
      <c r="A34" s="25" t="s">
        <v>219</v>
      </c>
      <c r="B34" s="24">
        <v>-6292884</v>
      </c>
      <c r="C34" s="59" t="s">
        <v>292</v>
      </c>
    </row>
    <row r="35" spans="1:3" ht="25.5" x14ac:dyDescent="0.25">
      <c r="A35" s="18" t="s">
        <v>220</v>
      </c>
      <c r="B35" s="24">
        <v>-329714</v>
      </c>
      <c r="C35" s="24"/>
    </row>
    <row r="36" spans="1:3" ht="25.5" x14ac:dyDescent="0.25">
      <c r="A36" s="18" t="s">
        <v>221</v>
      </c>
      <c r="B36" s="24">
        <v>-50877</v>
      </c>
      <c r="C36" s="24"/>
    </row>
    <row r="37" spans="1:3" ht="25.5" x14ac:dyDescent="0.25">
      <c r="A37" s="25" t="s">
        <v>222</v>
      </c>
      <c r="B37" s="24">
        <v>-100690</v>
      </c>
      <c r="C37" s="24"/>
    </row>
    <row r="38" spans="1:3" ht="25.5" x14ac:dyDescent="0.25">
      <c r="A38" s="25" t="s">
        <v>223</v>
      </c>
      <c r="B38" s="24">
        <v>-62730180.700000003</v>
      </c>
      <c r="C38" s="24"/>
    </row>
    <row r="39" spans="1:3" ht="25.5" x14ac:dyDescent="0.25">
      <c r="A39" s="26" t="s">
        <v>224</v>
      </c>
      <c r="B39" s="24">
        <v>14611290</v>
      </c>
      <c r="C39" s="24"/>
    </row>
    <row r="40" spans="1:3" ht="25.5" x14ac:dyDescent="0.25">
      <c r="A40" s="18" t="s">
        <v>225</v>
      </c>
      <c r="B40" s="24">
        <v>-23211785</v>
      </c>
      <c r="C40" s="59" t="s">
        <v>293</v>
      </c>
    </row>
    <row r="41" spans="1:3" ht="25.5" x14ac:dyDescent="0.25">
      <c r="A41" s="18" t="s">
        <v>226</v>
      </c>
      <c r="B41" s="24">
        <v>-33892</v>
      </c>
      <c r="C41" s="24"/>
    </row>
    <row r="42" spans="1:3" ht="25.5" x14ac:dyDescent="0.25">
      <c r="A42" s="18" t="s">
        <v>171</v>
      </c>
      <c r="B42" s="24">
        <v>17438633</v>
      </c>
      <c r="C42" s="24" t="s">
        <v>271</v>
      </c>
    </row>
    <row r="43" spans="1:3" ht="25.5" x14ac:dyDescent="0.25">
      <c r="A43" s="18" t="s">
        <v>227</v>
      </c>
      <c r="B43" s="24">
        <v>7381961</v>
      </c>
      <c r="C43" s="24"/>
    </row>
    <row r="44" spans="1:3" ht="25.5" x14ac:dyDescent="0.25">
      <c r="A44" s="18" t="s">
        <v>228</v>
      </c>
      <c r="B44" s="24">
        <v>56433298</v>
      </c>
      <c r="C44" s="24"/>
    </row>
    <row r="45" spans="1:3" ht="25.5" x14ac:dyDescent="0.25">
      <c r="A45" s="18" t="s">
        <v>229</v>
      </c>
      <c r="B45" s="24">
        <v>216277441</v>
      </c>
      <c r="C45" s="24"/>
    </row>
    <row r="46" spans="1:3" ht="25.5" x14ac:dyDescent="0.25">
      <c r="A46" s="18" t="s">
        <v>230</v>
      </c>
      <c r="B46" s="24">
        <v>35762152.420000002</v>
      </c>
      <c r="C46" s="24"/>
    </row>
    <row r="47" spans="1:3" ht="25.5" x14ac:dyDescent="0.25">
      <c r="A47" s="18" t="s">
        <v>231</v>
      </c>
      <c r="B47" s="24">
        <v>-139005</v>
      </c>
      <c r="C47" s="24"/>
    </row>
    <row r="48" spans="1:3" ht="25.5" x14ac:dyDescent="0.25">
      <c r="A48" s="18" t="s">
        <v>232</v>
      </c>
      <c r="B48" s="24">
        <v>0</v>
      </c>
      <c r="C48" s="24"/>
    </row>
    <row r="49" spans="1:3" ht="25.5" x14ac:dyDescent="0.25">
      <c r="A49" s="18" t="s">
        <v>233</v>
      </c>
      <c r="B49" s="24">
        <v>20954</v>
      </c>
      <c r="C49" s="24"/>
    </row>
    <row r="50" spans="1:3" ht="38.25" x14ac:dyDescent="0.25">
      <c r="A50" s="18" t="s">
        <v>234</v>
      </c>
      <c r="B50" s="24">
        <v>-61543</v>
      </c>
      <c r="C50" s="24"/>
    </row>
    <row r="51" spans="1:3" ht="38.25" x14ac:dyDescent="0.25">
      <c r="A51" s="18" t="s">
        <v>235</v>
      </c>
      <c r="B51" s="24">
        <v>15917</v>
      </c>
      <c r="C51" s="24"/>
    </row>
    <row r="52" spans="1:3" ht="25.5" x14ac:dyDescent="0.25">
      <c r="A52" s="18" t="s">
        <v>236</v>
      </c>
      <c r="B52" s="24">
        <v>0</v>
      </c>
      <c r="C52" s="24"/>
    </row>
  </sheetData>
  <conditionalFormatting sqref="B2">
    <cfRule type="expression" dxfId="12" priority="2">
      <formula>IF(#REF!&gt;1,1,0)</formula>
    </cfRule>
  </conditionalFormatting>
  <conditionalFormatting sqref="C2">
    <cfRule type="expression" dxfId="11" priority="1">
      <formula>IF(#REF!&gt;1,1,0)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3"/>
  <sheetViews>
    <sheetView zoomScale="85" zoomScaleNormal="85" workbookViewId="0">
      <selection activeCell="D17" sqref="D17"/>
    </sheetView>
  </sheetViews>
  <sheetFormatPr defaultRowHeight="15" x14ac:dyDescent="0.25"/>
  <cols>
    <col min="1" max="1" width="30.7109375" customWidth="1"/>
    <col min="2" max="3" width="15.7109375" customWidth="1"/>
  </cols>
  <sheetData>
    <row r="1" spans="1:3" x14ac:dyDescent="0.25">
      <c r="A1" s="52" t="s">
        <v>270</v>
      </c>
    </row>
    <row r="2" spans="1:3" ht="64.5" x14ac:dyDescent="0.25">
      <c r="A2" s="3" t="s">
        <v>8</v>
      </c>
      <c r="B2" s="29" t="s">
        <v>295</v>
      </c>
      <c r="C2" s="28" t="s">
        <v>260</v>
      </c>
    </row>
    <row r="3" spans="1:3" ht="38.25" x14ac:dyDescent="0.25">
      <c r="A3" s="18" t="s">
        <v>237</v>
      </c>
      <c r="B3" s="24">
        <v>1462130</v>
      </c>
      <c r="C3" s="24"/>
    </row>
    <row r="4" spans="1:3" x14ac:dyDescent="0.25">
      <c r="A4" s="27" t="s">
        <v>238</v>
      </c>
      <c r="B4" s="24">
        <v>-3178388</v>
      </c>
      <c r="C4" s="24"/>
    </row>
    <row r="5" spans="1:3" ht="51" x14ac:dyDescent="0.25">
      <c r="A5" s="27" t="s">
        <v>239</v>
      </c>
      <c r="B5" s="24">
        <v>-8896</v>
      </c>
      <c r="C5" s="24"/>
    </row>
    <row r="6" spans="1:3" ht="38.25" customHeight="1" x14ac:dyDescent="0.25">
      <c r="A6" s="18" t="s">
        <v>240</v>
      </c>
      <c r="B6" s="24">
        <v>-4655994</v>
      </c>
      <c r="C6" s="24" t="s">
        <v>271</v>
      </c>
    </row>
    <row r="7" spans="1:3" x14ac:dyDescent="0.25">
      <c r="A7" s="18" t="s">
        <v>241</v>
      </c>
      <c r="B7" s="24">
        <v>-1400537</v>
      </c>
      <c r="C7" s="24"/>
    </row>
    <row r="8" spans="1:3" ht="25.5" x14ac:dyDescent="0.25">
      <c r="A8" s="18" t="s">
        <v>242</v>
      </c>
      <c r="B8" s="24">
        <v>777188</v>
      </c>
      <c r="C8" s="24"/>
    </row>
    <row r="9" spans="1:3" ht="38.25" x14ac:dyDescent="0.25">
      <c r="A9" s="18" t="s">
        <v>243</v>
      </c>
      <c r="B9" s="24">
        <v>2395438</v>
      </c>
      <c r="C9" s="24" t="s">
        <v>276</v>
      </c>
    </row>
    <row r="10" spans="1:3" ht="25.5" x14ac:dyDescent="0.25">
      <c r="A10" s="18" t="s">
        <v>244</v>
      </c>
      <c r="B10" s="24">
        <v>-122923</v>
      </c>
      <c r="C10" s="24" t="s">
        <v>274</v>
      </c>
    </row>
    <row r="11" spans="1:3" ht="25.5" x14ac:dyDescent="0.25">
      <c r="A11" s="27" t="s">
        <v>245</v>
      </c>
      <c r="B11" s="24">
        <v>-1601103</v>
      </c>
      <c r="C11" s="24"/>
    </row>
    <row r="12" spans="1:3" ht="38.25" x14ac:dyDescent="0.25">
      <c r="A12" s="18" t="s">
        <v>246</v>
      </c>
      <c r="B12" s="24">
        <v>196378</v>
      </c>
      <c r="C12" s="24" t="s">
        <v>261</v>
      </c>
    </row>
    <row r="13" spans="1:3" x14ac:dyDescent="0.25">
      <c r="A13" s="62"/>
      <c r="B13" s="63"/>
      <c r="C13" s="63"/>
    </row>
  </sheetData>
  <conditionalFormatting sqref="B2">
    <cfRule type="expression" dxfId="10" priority="2">
      <formula>IF(#REF!&gt;1,1,0)</formula>
    </cfRule>
  </conditionalFormatting>
  <conditionalFormatting sqref="C2">
    <cfRule type="expression" dxfId="9" priority="1">
      <formula>IF(#REF!&gt;1,1,0)</formula>
    </cfRule>
  </conditionalFormatting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INVENTORY</vt:lpstr>
      <vt:lpstr>Bear Valley Electric Service</vt:lpstr>
      <vt:lpstr>Liberty</vt:lpstr>
      <vt:lpstr>PacifiCorp</vt:lpstr>
      <vt:lpstr>PG&amp;E</vt:lpstr>
      <vt:lpstr>SCE</vt:lpstr>
      <vt:lpstr>SDG&amp;E</vt:lpstr>
      <vt:lpstr>SoCal Gas</vt:lpstr>
      <vt:lpstr>Southwest Gas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Zizmor, David</dc:creator>
  <cp:lastModifiedBy>Zizmor, David</cp:lastModifiedBy>
  <dcterms:created xsi:type="dcterms:W3CDTF">2018-05-23T17:34:25Z</dcterms:created>
  <dcterms:modified xsi:type="dcterms:W3CDTF">2019-03-18T22:02:36Z</dcterms:modified>
</cp:coreProperties>
</file>