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t\Documents\Affordability Proceeding\Group Data\2022 AAR Figures and Tables\"/>
    </mc:Choice>
  </mc:AlternateContent>
  <xr:revisionPtr revIDLastSave="0" documentId="13_ncr:1_{5F880309-01AB-4B86-84A5-44630508C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MA Bundled AR Results_CARE" sheetId="6" r:id="rId1"/>
    <sheet name="PUMA Bundled AR Results_FERA" sheetId="7" r:id="rId2"/>
    <sheet name="puma names" sheetId="8" state="hidden" r:id="rId3"/>
  </sheets>
  <externalReferences>
    <externalReference r:id="rId4"/>
    <externalReference r:id="rId5"/>
  </externalReferences>
  <definedNames>
    <definedName name="_xlnm._FilterDatabase" localSheetId="0" hidden="1">'PUMA Bundled AR Results_CARE'!$A$8:$R$273</definedName>
    <definedName name="_xlnm._FilterDatabase" localSheetId="1" hidden="1">'PUMA Bundled AR Results_FERA'!$A$9:$R$274</definedName>
    <definedName name="forecast_years">[1]backend!$A$2:$A$9</definedName>
    <definedName name="Libraries_script">'[2]Calculator Interface'!$B$6</definedName>
    <definedName name="list_of_scenarios">[1]backend!$G$2</definedName>
    <definedName name="MyRscript">'[2]Calculator Interface'!$B$4</definedName>
    <definedName name="output_detail">'[2]Calculator Interface'!$B$11</definedName>
    <definedName name="RhomeDir">'[2]Calculator Interface'!$B$3</definedName>
    <definedName name="selected_forecast_year">'[1]Scenario Input'!$B$1</definedName>
    <definedName name="WorkingDirectory">'[2]Calculator Interface'!$B$5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5" i="7" l="1"/>
  <c r="J78" i="7"/>
  <c r="J136" i="7"/>
  <c r="J105" i="7"/>
  <c r="J129" i="7"/>
  <c r="J45" i="7"/>
  <c r="J109" i="7"/>
  <c r="J261" i="7"/>
  <c r="J184" i="7"/>
  <c r="J218" i="7"/>
  <c r="J217" i="7"/>
  <c r="J172" i="7"/>
  <c r="J211" i="7"/>
  <c r="J159" i="7"/>
  <c r="J92" i="7"/>
  <c r="J104" i="7"/>
  <c r="J108" i="7"/>
  <c r="J77" i="7"/>
  <c r="J75" i="7"/>
  <c r="J117" i="7"/>
  <c r="J209" i="7"/>
  <c r="J229" i="7"/>
  <c r="J99" i="7"/>
  <c r="J61" i="7"/>
  <c r="J169" i="7"/>
  <c r="J62" i="7"/>
  <c r="J17" i="7"/>
  <c r="J29" i="7"/>
  <c r="J107" i="7"/>
  <c r="J74" i="7"/>
  <c r="J36" i="7"/>
  <c r="J21" i="7"/>
  <c r="J33" i="7"/>
  <c r="J24" i="7"/>
  <c r="J11" i="7"/>
  <c r="J16" i="7"/>
  <c r="J20" i="7"/>
  <c r="J18" i="7"/>
  <c r="J123" i="7"/>
  <c r="J140" i="7"/>
  <c r="J182" i="7"/>
  <c r="J30" i="7"/>
  <c r="J14" i="7"/>
  <c r="J35" i="7"/>
  <c r="J55" i="7"/>
  <c r="J102" i="7"/>
  <c r="J72" i="7"/>
  <c r="J94" i="7"/>
  <c r="J168" i="7"/>
  <c r="J145" i="7"/>
  <c r="J56" i="7"/>
  <c r="J236" i="7"/>
  <c r="J144" i="7"/>
  <c r="J181" i="7"/>
  <c r="J64" i="7"/>
  <c r="J60" i="7"/>
  <c r="J28" i="7"/>
  <c r="J239" i="7"/>
  <c r="J206" i="7"/>
  <c r="J135" i="7"/>
  <c r="J152" i="7"/>
  <c r="J212" i="7"/>
  <c r="J86" i="7"/>
  <c r="J130" i="7"/>
  <c r="J191" i="7"/>
  <c r="J224" i="7"/>
  <c r="J170" i="7"/>
  <c r="J70" i="7"/>
  <c r="J85" i="7"/>
  <c r="J148" i="7"/>
  <c r="J138" i="7"/>
  <c r="J12" i="7"/>
  <c r="J87" i="7"/>
  <c r="J25" i="7"/>
  <c r="J47" i="7"/>
  <c r="J115" i="7"/>
  <c r="J147" i="7"/>
  <c r="J187" i="7"/>
  <c r="J67" i="7"/>
  <c r="J97" i="7"/>
  <c r="J113" i="7"/>
  <c r="J153" i="7"/>
  <c r="J23" i="7"/>
  <c r="J48" i="7"/>
  <c r="J167" i="7"/>
  <c r="J110" i="7"/>
  <c r="J103" i="7"/>
  <c r="J200" i="7"/>
  <c r="J82" i="7"/>
  <c r="J213" i="7"/>
  <c r="J223" i="7"/>
  <c r="J180" i="7"/>
  <c r="J81" i="7"/>
  <c r="J162" i="7"/>
  <c r="J161" i="7"/>
  <c r="J151" i="7"/>
  <c r="J255" i="7"/>
  <c r="J51" i="7"/>
  <c r="J84" i="7"/>
  <c r="J44" i="7"/>
  <c r="J158" i="7"/>
  <c r="J260" i="7"/>
  <c r="J222" i="7"/>
  <c r="J195" i="7"/>
  <c r="J128" i="7"/>
  <c r="J244" i="7"/>
  <c r="J139" i="7"/>
  <c r="J100" i="7"/>
  <c r="J204" i="7"/>
  <c r="J254" i="7"/>
  <c r="J38" i="7"/>
  <c r="J101" i="7"/>
  <c r="J31" i="7"/>
  <c r="J150" i="7"/>
  <c r="J146" i="7"/>
  <c r="J166" i="7"/>
  <c r="J80" i="7"/>
  <c r="J160" i="7"/>
  <c r="J231" i="7"/>
  <c r="J126" i="7"/>
  <c r="J63" i="7"/>
  <c r="J50" i="7"/>
  <c r="J230" i="7"/>
  <c r="J188" i="7"/>
  <c r="J141" i="7"/>
  <c r="J43" i="7"/>
  <c r="J83" i="7"/>
  <c r="J53" i="7"/>
  <c r="J133" i="7"/>
  <c r="J149" i="7"/>
  <c r="J13" i="7"/>
  <c r="J90" i="7"/>
  <c r="J201" i="7"/>
  <c r="J228" i="7"/>
  <c r="J54" i="7"/>
  <c r="J76" i="7"/>
  <c r="J179" i="7"/>
  <c r="J118" i="7"/>
  <c r="J98" i="7"/>
  <c r="J58" i="7"/>
  <c r="J41" i="7"/>
  <c r="J143" i="7"/>
  <c r="J69" i="7"/>
  <c r="J32" i="7"/>
  <c r="J40" i="7"/>
  <c r="J189" i="7"/>
  <c r="J112" i="7"/>
  <c r="J122" i="7"/>
  <c r="J106" i="7"/>
  <c r="J95" i="7"/>
  <c r="J264" i="7"/>
  <c r="J259" i="7"/>
  <c r="J49" i="7"/>
  <c r="J125" i="7"/>
  <c r="J251" i="7"/>
  <c r="J198" i="7"/>
  <c r="J65" i="7"/>
  <c r="J199" i="7"/>
  <c r="J247" i="7"/>
  <c r="J57" i="7"/>
  <c r="J59" i="7"/>
  <c r="J227" i="7"/>
  <c r="J89" i="7"/>
  <c r="J68" i="7"/>
  <c r="J26" i="7"/>
  <c r="J178" i="7"/>
  <c r="J225" i="7"/>
  <c r="J238" i="7"/>
  <c r="J157" i="7"/>
  <c r="J142" i="7"/>
  <c r="J96" i="7"/>
  <c r="J185" i="7"/>
  <c r="J197" i="7"/>
  <c r="J273" i="7"/>
  <c r="J269" i="7"/>
  <c r="J240" i="7"/>
  <c r="J73" i="7"/>
  <c r="J252" i="7"/>
  <c r="J272" i="7"/>
  <c r="J246" i="7"/>
  <c r="J274" i="7"/>
  <c r="J194" i="7"/>
  <c r="J253" i="7"/>
  <c r="J226" i="7"/>
  <c r="J164" i="7"/>
  <c r="J120" i="7"/>
  <c r="J237" i="7"/>
  <c r="J207" i="7"/>
  <c r="J155" i="7"/>
  <c r="J186" i="7"/>
  <c r="J262" i="7"/>
  <c r="J271" i="7"/>
  <c r="J268" i="7"/>
  <c r="J210" i="7"/>
  <c r="J208" i="7"/>
  <c r="J215" i="7"/>
  <c r="J193" i="7"/>
  <c r="J132" i="7"/>
  <c r="J34" i="7"/>
  <c r="J163" i="7"/>
  <c r="J177" i="7"/>
  <c r="J249" i="7"/>
  <c r="J245" i="7"/>
  <c r="J267" i="7"/>
  <c r="J192" i="7"/>
  <c r="J214" i="7"/>
  <c r="J171" i="7"/>
  <c r="J176" i="7"/>
  <c r="J131" i="7"/>
  <c r="J114" i="7"/>
  <c r="J116" i="7"/>
  <c r="J111" i="7"/>
  <c r="J221" i="7"/>
  <c r="J88" i="7"/>
  <c r="J156" i="7"/>
  <c r="J46" i="7"/>
  <c r="J190" i="7"/>
  <c r="J175" i="7"/>
  <c r="J174" i="7"/>
  <c r="J173" i="7"/>
  <c r="J183" i="7"/>
  <c r="J250" i="7"/>
  <c r="J71" i="7"/>
  <c r="J52" i="7"/>
  <c r="J243" i="7"/>
  <c r="J203" i="7"/>
  <c r="J235" i="7"/>
  <c r="J233" i="7"/>
  <c r="J263" i="7"/>
  <c r="J127" i="7"/>
  <c r="J232" i="7"/>
  <c r="J258" i="7"/>
  <c r="J242" i="7"/>
  <c r="J220" i="7"/>
  <c r="J66" i="7"/>
  <c r="J270" i="7"/>
  <c r="J266" i="7"/>
  <c r="J257" i="7"/>
  <c r="J137" i="7"/>
  <c r="J256" i="7"/>
  <c r="J91" i="7"/>
  <c r="J248" i="7"/>
  <c r="J39" i="7"/>
  <c r="J165" i="7"/>
  <c r="J154" i="7"/>
  <c r="J42" i="7"/>
  <c r="J10" i="7"/>
  <c r="J22" i="7"/>
  <c r="J93" i="7"/>
  <c r="J79" i="7"/>
  <c r="J196" i="7"/>
  <c r="J265" i="7"/>
  <c r="J216" i="7"/>
  <c r="J219" i="7"/>
  <c r="J202" i="7"/>
  <c r="J19" i="7"/>
  <c r="J15" i="7"/>
  <c r="J27" i="7"/>
  <c r="J119" i="7"/>
  <c r="J121" i="7"/>
  <c r="J124" i="7"/>
  <c r="J234" i="7"/>
  <c r="J37" i="7"/>
  <c r="J241" i="7"/>
  <c r="J134" i="7"/>
  <c r="C266" i="8"/>
  <c r="J204" i="6" s="1"/>
  <c r="C265" i="8"/>
  <c r="J77" i="6" s="1"/>
  <c r="C264" i="8"/>
  <c r="J135" i="6" s="1"/>
  <c r="C263" i="8"/>
  <c r="J104" i="6" s="1"/>
  <c r="C262" i="8"/>
  <c r="J128" i="6" s="1"/>
  <c r="C261" i="8"/>
  <c r="J44" i="6" s="1"/>
  <c r="C260" i="8"/>
  <c r="J108" i="6" s="1"/>
  <c r="C259" i="8"/>
  <c r="J260" i="6" s="1"/>
  <c r="C258" i="8"/>
  <c r="J183" i="6" s="1"/>
  <c r="C257" i="8"/>
  <c r="J217" i="6" s="1"/>
  <c r="C256" i="8"/>
  <c r="J216" i="6" s="1"/>
  <c r="C255" i="8"/>
  <c r="J171" i="6" s="1"/>
  <c r="C254" i="8"/>
  <c r="J210" i="6" s="1"/>
  <c r="C253" i="8"/>
  <c r="J158" i="6" s="1"/>
  <c r="C252" i="8"/>
  <c r="J91" i="6" s="1"/>
  <c r="C251" i="8"/>
  <c r="J103" i="6" s="1"/>
  <c r="C250" i="8"/>
  <c r="J107" i="6" s="1"/>
  <c r="C249" i="8"/>
  <c r="J76" i="6" s="1"/>
  <c r="C248" i="8"/>
  <c r="J74" i="6" s="1"/>
  <c r="C247" i="8"/>
  <c r="J116" i="6" s="1"/>
  <c r="C246" i="8"/>
  <c r="J208" i="6" s="1"/>
  <c r="C245" i="8"/>
  <c r="J228" i="6" s="1"/>
  <c r="C244" i="8"/>
  <c r="J98" i="6" s="1"/>
  <c r="C243" i="8"/>
  <c r="J60" i="6" s="1"/>
  <c r="C242" i="8"/>
  <c r="J168" i="6" s="1"/>
  <c r="C241" i="8"/>
  <c r="J61" i="6" s="1"/>
  <c r="C240" i="8"/>
  <c r="J16" i="6" s="1"/>
  <c r="C239" i="8"/>
  <c r="J28" i="6" s="1"/>
  <c r="C238" i="8"/>
  <c r="J106" i="6" s="1"/>
  <c r="C237" i="8"/>
  <c r="J73" i="6" s="1"/>
  <c r="C236" i="8"/>
  <c r="J35" i="6" s="1"/>
  <c r="C235" i="8"/>
  <c r="J20" i="6" s="1"/>
  <c r="C234" i="8"/>
  <c r="J32" i="6" s="1"/>
  <c r="C233" i="8"/>
  <c r="J23" i="6" s="1"/>
  <c r="C232" i="8"/>
  <c r="J10" i="6" s="1"/>
  <c r="C231" i="8"/>
  <c r="J15" i="6" s="1"/>
  <c r="C230" i="8"/>
  <c r="J19" i="6" s="1"/>
  <c r="C229" i="8"/>
  <c r="J17" i="6" s="1"/>
  <c r="C228" i="8"/>
  <c r="J122" i="6" s="1"/>
  <c r="C227" i="8"/>
  <c r="J139" i="6" s="1"/>
  <c r="C226" i="8"/>
  <c r="J181" i="6" s="1"/>
  <c r="C225" i="8"/>
  <c r="J29" i="6" s="1"/>
  <c r="C224" i="8"/>
  <c r="J13" i="6" s="1"/>
  <c r="C223" i="8"/>
  <c r="J34" i="6" s="1"/>
  <c r="C222" i="8"/>
  <c r="J54" i="6" s="1"/>
  <c r="C221" i="8"/>
  <c r="J101" i="6" s="1"/>
  <c r="C220" i="8"/>
  <c r="J71" i="6" s="1"/>
  <c r="C219" i="8"/>
  <c r="J93" i="6" s="1"/>
  <c r="C218" i="8"/>
  <c r="J167" i="6" s="1"/>
  <c r="C217" i="8"/>
  <c r="J144" i="6" s="1"/>
  <c r="C216" i="8"/>
  <c r="J55" i="6" s="1"/>
  <c r="C215" i="8"/>
  <c r="J235" i="6" s="1"/>
  <c r="C214" i="8"/>
  <c r="J143" i="6" s="1"/>
  <c r="C213" i="8"/>
  <c r="J180" i="6" s="1"/>
  <c r="C212" i="8"/>
  <c r="J63" i="6" s="1"/>
  <c r="C211" i="8"/>
  <c r="J59" i="6" s="1"/>
  <c r="C210" i="8"/>
  <c r="J27" i="6" s="1"/>
  <c r="C209" i="8"/>
  <c r="J238" i="6" s="1"/>
  <c r="C208" i="8"/>
  <c r="J205" i="6" s="1"/>
  <c r="C207" i="8"/>
  <c r="J134" i="6" s="1"/>
  <c r="C206" i="8"/>
  <c r="J151" i="6" s="1"/>
  <c r="C205" i="8"/>
  <c r="J211" i="6" s="1"/>
  <c r="C204" i="8"/>
  <c r="J85" i="6" s="1"/>
  <c r="C203" i="8"/>
  <c r="J129" i="6" s="1"/>
  <c r="C202" i="8"/>
  <c r="J190" i="6" s="1"/>
  <c r="C201" i="8"/>
  <c r="J223" i="6" s="1"/>
  <c r="C200" i="8"/>
  <c r="J169" i="6" s="1"/>
  <c r="C199" i="8"/>
  <c r="J69" i="6" s="1"/>
  <c r="C198" i="8"/>
  <c r="J84" i="6" s="1"/>
  <c r="C197" i="8"/>
  <c r="J147" i="6" s="1"/>
  <c r="C196" i="8"/>
  <c r="J137" i="6" s="1"/>
  <c r="C195" i="8"/>
  <c r="J11" i="6" s="1"/>
  <c r="C194" i="8"/>
  <c r="J86" i="6" s="1"/>
  <c r="C193" i="8"/>
  <c r="J24" i="6" s="1"/>
  <c r="C192" i="8"/>
  <c r="J46" i="6" s="1"/>
  <c r="C191" i="8"/>
  <c r="J114" i="6" s="1"/>
  <c r="C190" i="8"/>
  <c r="J146" i="6" s="1"/>
  <c r="C189" i="8"/>
  <c r="J186" i="6" s="1"/>
  <c r="C188" i="8"/>
  <c r="J66" i="6" s="1"/>
  <c r="C187" i="8"/>
  <c r="J96" i="6" s="1"/>
  <c r="C186" i="8"/>
  <c r="J112" i="6" s="1"/>
  <c r="C185" i="8"/>
  <c r="J152" i="6" s="1"/>
  <c r="C184" i="8"/>
  <c r="J22" i="6" s="1"/>
  <c r="C183" i="8"/>
  <c r="J47" i="6" s="1"/>
  <c r="C182" i="8"/>
  <c r="J166" i="6" s="1"/>
  <c r="C181" i="8"/>
  <c r="J109" i="6" s="1"/>
  <c r="C180" i="8"/>
  <c r="J102" i="6" s="1"/>
  <c r="C179" i="8"/>
  <c r="J199" i="6" s="1"/>
  <c r="C178" i="8"/>
  <c r="J81" i="6" s="1"/>
  <c r="C177" i="8"/>
  <c r="J212" i="6" s="1"/>
  <c r="C176" i="8"/>
  <c r="J222" i="6" s="1"/>
  <c r="C175" i="8"/>
  <c r="J179" i="6" s="1"/>
  <c r="C174" i="8"/>
  <c r="J80" i="6" s="1"/>
  <c r="C173" i="8"/>
  <c r="J161" i="6" s="1"/>
  <c r="C172" i="8"/>
  <c r="J160" i="6" s="1"/>
  <c r="C171" i="8"/>
  <c r="J150" i="6" s="1"/>
  <c r="C170" i="8"/>
  <c r="J254" i="6" s="1"/>
  <c r="C169" i="8"/>
  <c r="J50" i="6" s="1"/>
  <c r="C168" i="8"/>
  <c r="J83" i="6" s="1"/>
  <c r="C167" i="8"/>
  <c r="J43" i="6" s="1"/>
  <c r="C166" i="8"/>
  <c r="J157" i="6" s="1"/>
  <c r="C165" i="8"/>
  <c r="J259" i="6" s="1"/>
  <c r="C164" i="8"/>
  <c r="J221" i="6" s="1"/>
  <c r="C163" i="8"/>
  <c r="J194" i="6" s="1"/>
  <c r="C162" i="8"/>
  <c r="J127" i="6" s="1"/>
  <c r="C161" i="8"/>
  <c r="J243" i="6" s="1"/>
  <c r="C160" i="8"/>
  <c r="J138" i="6" s="1"/>
  <c r="C159" i="8"/>
  <c r="J99" i="6" s="1"/>
  <c r="C158" i="8"/>
  <c r="J203" i="6" s="1"/>
  <c r="C157" i="8"/>
  <c r="J253" i="6" s="1"/>
  <c r="C156" i="8"/>
  <c r="J37" i="6" s="1"/>
  <c r="C155" i="8"/>
  <c r="J100" i="6" s="1"/>
  <c r="C154" i="8"/>
  <c r="J30" i="6" s="1"/>
  <c r="C153" i="8"/>
  <c r="J149" i="6" s="1"/>
  <c r="C152" i="8"/>
  <c r="J145" i="6" s="1"/>
  <c r="C151" i="8"/>
  <c r="J165" i="6" s="1"/>
  <c r="C150" i="8"/>
  <c r="J79" i="6" s="1"/>
  <c r="C149" i="8"/>
  <c r="J159" i="6" s="1"/>
  <c r="C148" i="8"/>
  <c r="J230" i="6" s="1"/>
  <c r="C147" i="8"/>
  <c r="J125" i="6" s="1"/>
  <c r="C146" i="8"/>
  <c r="J62" i="6" s="1"/>
  <c r="C145" i="8"/>
  <c r="J49" i="6" s="1"/>
  <c r="C144" i="8"/>
  <c r="J229" i="6" s="1"/>
  <c r="C143" i="8"/>
  <c r="J187" i="6" s="1"/>
  <c r="C142" i="8"/>
  <c r="J140" i="6" s="1"/>
  <c r="C141" i="8"/>
  <c r="J42" i="6" s="1"/>
  <c r="C140" i="8"/>
  <c r="J82" i="6" s="1"/>
  <c r="C139" i="8"/>
  <c r="J52" i="6" s="1"/>
  <c r="C138" i="8"/>
  <c r="J132" i="6" s="1"/>
  <c r="C137" i="8"/>
  <c r="J148" i="6" s="1"/>
  <c r="C136" i="8"/>
  <c r="J12" i="6" s="1"/>
  <c r="C135" i="8"/>
  <c r="J89" i="6" s="1"/>
  <c r="C134" i="8"/>
  <c r="J200" i="6" s="1"/>
  <c r="C133" i="8"/>
  <c r="J227" i="6" s="1"/>
  <c r="C132" i="8"/>
  <c r="J53" i="6" s="1"/>
  <c r="C131" i="8"/>
  <c r="J75" i="6" s="1"/>
  <c r="C130" i="8"/>
  <c r="J178" i="6" s="1"/>
  <c r="C129" i="8"/>
  <c r="J117" i="6" s="1"/>
  <c r="C128" i="8"/>
  <c r="J97" i="6" s="1"/>
  <c r="C127" i="8"/>
  <c r="J57" i="6" s="1"/>
  <c r="C126" i="8"/>
  <c r="J40" i="6" s="1"/>
  <c r="C125" i="8"/>
  <c r="J142" i="6" s="1"/>
  <c r="C124" i="8"/>
  <c r="J68" i="6" s="1"/>
  <c r="C123" i="8"/>
  <c r="J31" i="6" s="1"/>
  <c r="C122" i="8"/>
  <c r="J39" i="6" s="1"/>
  <c r="C121" i="8"/>
  <c r="J188" i="6" s="1"/>
  <c r="C120" i="8"/>
  <c r="J111" i="6" s="1"/>
  <c r="C119" i="8"/>
  <c r="J121" i="6" s="1"/>
  <c r="C118" i="8"/>
  <c r="J105" i="6" s="1"/>
  <c r="C117" i="8"/>
  <c r="J94" i="6" s="1"/>
  <c r="C116" i="8"/>
  <c r="J263" i="6" s="1"/>
  <c r="C115" i="8"/>
  <c r="J258" i="6" s="1"/>
  <c r="C114" i="8"/>
  <c r="J48" i="6" s="1"/>
  <c r="C113" i="8"/>
  <c r="J124" i="6" s="1"/>
  <c r="C112" i="8"/>
  <c r="J250" i="6" s="1"/>
  <c r="C111" i="8"/>
  <c r="J197" i="6" s="1"/>
  <c r="C110" i="8"/>
  <c r="J64" i="6" s="1"/>
  <c r="C109" i="8"/>
  <c r="J198" i="6" s="1"/>
  <c r="C108" i="8"/>
  <c r="J246" i="6" s="1"/>
  <c r="C107" i="8"/>
  <c r="J56" i="6" s="1"/>
  <c r="C106" i="8"/>
  <c r="J58" i="6" s="1"/>
  <c r="C105" i="8"/>
  <c r="J226" i="6" s="1"/>
  <c r="C104" i="8"/>
  <c r="J88" i="6" s="1"/>
  <c r="C103" i="8"/>
  <c r="J67" i="6" s="1"/>
  <c r="C102" i="8"/>
  <c r="J25" i="6" s="1"/>
  <c r="C101" i="8"/>
  <c r="J177" i="6" s="1"/>
  <c r="C100" i="8"/>
  <c r="J224" i="6" s="1"/>
  <c r="C99" i="8"/>
  <c r="J237" i="6" s="1"/>
  <c r="C98" i="8"/>
  <c r="J156" i="6" s="1"/>
  <c r="C97" i="8"/>
  <c r="J141" i="6" s="1"/>
  <c r="C96" i="8"/>
  <c r="J95" i="6" s="1"/>
  <c r="C95" i="8"/>
  <c r="J184" i="6" s="1"/>
  <c r="C94" i="8"/>
  <c r="J196" i="6" s="1"/>
  <c r="C93" i="8"/>
  <c r="J272" i="6" s="1"/>
  <c r="C92" i="8"/>
  <c r="J268" i="6" s="1"/>
  <c r="C91" i="8"/>
  <c r="J239" i="6" s="1"/>
  <c r="C90" i="8"/>
  <c r="J72" i="6" s="1"/>
  <c r="C89" i="8"/>
  <c r="J251" i="6" s="1"/>
  <c r="C88" i="8"/>
  <c r="J271" i="6" s="1"/>
  <c r="C87" i="8"/>
  <c r="J245" i="6" s="1"/>
  <c r="C86" i="8"/>
  <c r="J273" i="6" s="1"/>
  <c r="C85" i="8"/>
  <c r="J193" i="6" s="1"/>
  <c r="C84" i="8"/>
  <c r="J252" i="6" s="1"/>
  <c r="C83" i="8"/>
  <c r="J225" i="6" s="1"/>
  <c r="C82" i="8"/>
  <c r="J163" i="6" s="1"/>
  <c r="C81" i="8"/>
  <c r="J119" i="6" s="1"/>
  <c r="C80" i="8"/>
  <c r="J236" i="6" s="1"/>
  <c r="C79" i="8"/>
  <c r="J206" i="6" s="1"/>
  <c r="C78" i="8"/>
  <c r="J154" i="6" s="1"/>
  <c r="C77" i="8"/>
  <c r="J185" i="6" s="1"/>
  <c r="C76" i="8"/>
  <c r="J261" i="6" s="1"/>
  <c r="C75" i="8"/>
  <c r="J270" i="6" s="1"/>
  <c r="C74" i="8"/>
  <c r="J267" i="6" s="1"/>
  <c r="C73" i="8"/>
  <c r="J209" i="6" s="1"/>
  <c r="C72" i="8"/>
  <c r="J207" i="6" s="1"/>
  <c r="C71" i="8"/>
  <c r="J214" i="6" s="1"/>
  <c r="C70" i="8"/>
  <c r="J192" i="6" s="1"/>
  <c r="C69" i="8"/>
  <c r="J131" i="6" s="1"/>
  <c r="C68" i="8"/>
  <c r="J33" i="6" s="1"/>
  <c r="C67" i="8"/>
  <c r="J162" i="6" s="1"/>
  <c r="C66" i="8"/>
  <c r="J176" i="6" s="1"/>
  <c r="C65" i="8"/>
  <c r="J248" i="6" s="1"/>
  <c r="C64" i="8"/>
  <c r="J244" i="6" s="1"/>
  <c r="C63" i="8"/>
  <c r="J266" i="6" s="1"/>
  <c r="C62" i="8"/>
  <c r="J191" i="6" s="1"/>
  <c r="C61" i="8"/>
  <c r="J213" i="6" s="1"/>
  <c r="C60" i="8"/>
  <c r="J170" i="6" s="1"/>
  <c r="C59" i="8"/>
  <c r="J175" i="6" s="1"/>
  <c r="C58" i="8"/>
  <c r="J130" i="6" s="1"/>
  <c r="C57" i="8"/>
  <c r="J113" i="6" s="1"/>
  <c r="C56" i="8"/>
  <c r="J115" i="6" s="1"/>
  <c r="C55" i="8"/>
  <c r="J110" i="6" s="1"/>
  <c r="C54" i="8"/>
  <c r="J220" i="6" s="1"/>
  <c r="C53" i="8"/>
  <c r="J87" i="6" s="1"/>
  <c r="C52" i="8"/>
  <c r="J155" i="6" s="1"/>
  <c r="C51" i="8"/>
  <c r="J45" i="6" s="1"/>
  <c r="C50" i="8"/>
  <c r="J189" i="6" s="1"/>
  <c r="C49" i="8"/>
  <c r="J174" i="6" s="1"/>
  <c r="C48" i="8"/>
  <c r="J173" i="6" s="1"/>
  <c r="C47" i="8"/>
  <c r="J172" i="6" s="1"/>
  <c r="C46" i="8"/>
  <c r="J182" i="6" s="1"/>
  <c r="C45" i="8"/>
  <c r="J249" i="6" s="1"/>
  <c r="C44" i="8"/>
  <c r="J70" i="6" s="1"/>
  <c r="C43" i="8"/>
  <c r="J51" i="6" s="1"/>
  <c r="C42" i="8"/>
  <c r="J242" i="6" s="1"/>
  <c r="C41" i="8"/>
  <c r="J202" i="6" s="1"/>
  <c r="C40" i="8"/>
  <c r="J234" i="6" s="1"/>
  <c r="C39" i="8"/>
  <c r="J232" i="6" s="1"/>
  <c r="C38" i="8"/>
  <c r="J262" i="6" s="1"/>
  <c r="C37" i="8"/>
  <c r="J126" i="6" s="1"/>
  <c r="C36" i="8"/>
  <c r="J231" i="6" s="1"/>
  <c r="C35" i="8"/>
  <c r="J257" i="6" s="1"/>
  <c r="C34" i="8"/>
  <c r="J241" i="6" s="1"/>
  <c r="C33" i="8"/>
  <c r="J219" i="6" s="1"/>
  <c r="C32" i="8"/>
  <c r="J65" i="6" s="1"/>
  <c r="C31" i="8"/>
  <c r="J269" i="6" s="1"/>
  <c r="C30" i="8"/>
  <c r="J265" i="6" s="1"/>
  <c r="C29" i="8"/>
  <c r="J256" i="6" s="1"/>
  <c r="C28" i="8"/>
  <c r="J136" i="6" s="1"/>
  <c r="C27" i="8"/>
  <c r="J255" i="6" s="1"/>
  <c r="C26" i="8"/>
  <c r="J90" i="6" s="1"/>
  <c r="C25" i="8"/>
  <c r="J247" i="6" s="1"/>
  <c r="C24" i="8"/>
  <c r="J38" i="6" s="1"/>
  <c r="C23" i="8"/>
  <c r="J164" i="6" s="1"/>
  <c r="C22" i="8"/>
  <c r="J153" i="6" s="1"/>
  <c r="C21" i="8"/>
  <c r="J41" i="6" s="1"/>
  <c r="C20" i="8"/>
  <c r="J9" i="6" s="1"/>
  <c r="C19" i="8"/>
  <c r="J21" i="6" s="1"/>
  <c r="C18" i="8"/>
  <c r="J92" i="6" s="1"/>
  <c r="C17" i="8"/>
  <c r="J78" i="6" s="1"/>
  <c r="C16" i="8"/>
  <c r="J195" i="6" s="1"/>
  <c r="C15" i="8"/>
  <c r="J264" i="6" s="1"/>
  <c r="C14" i="8"/>
  <c r="J215" i="6" s="1"/>
  <c r="C13" i="8"/>
  <c r="J218" i="6" s="1"/>
  <c r="C12" i="8"/>
  <c r="J201" i="6" s="1"/>
  <c r="C11" i="8"/>
  <c r="J18" i="6" s="1"/>
  <c r="C10" i="8"/>
  <c r="J14" i="6" s="1"/>
  <c r="C9" i="8"/>
  <c r="J26" i="6" s="1"/>
  <c r="C8" i="8"/>
  <c r="J118" i="6" s="1"/>
  <c r="C7" i="8"/>
  <c r="J120" i="6" s="1"/>
  <c r="C6" i="8"/>
  <c r="J123" i="6" s="1"/>
  <c r="C5" i="8"/>
  <c r="J233" i="6" s="1"/>
  <c r="C4" i="8"/>
  <c r="J36" i="6" s="1"/>
  <c r="C3" i="8"/>
  <c r="J240" i="6" s="1"/>
  <c r="C2" i="8"/>
  <c r="J133" i="6" s="1"/>
  <c r="F134" i="7" l="1"/>
  <c r="G134" i="7"/>
  <c r="H134" i="7"/>
  <c r="F241" i="7"/>
  <c r="G241" i="7"/>
  <c r="H241" i="7"/>
  <c r="F19" i="7"/>
  <c r="G19" i="7"/>
  <c r="H19" i="7"/>
  <c r="F137" i="7"/>
  <c r="G137" i="7"/>
  <c r="H137" i="7"/>
  <c r="F15" i="7"/>
  <c r="G15" i="7"/>
  <c r="H15" i="7"/>
  <c r="F10" i="7"/>
  <c r="G10" i="7"/>
  <c r="H10" i="7"/>
  <c r="F202" i="7"/>
  <c r="G202" i="7"/>
  <c r="H202" i="7"/>
  <c r="F216" i="7"/>
  <c r="G216" i="7"/>
  <c r="H216" i="7"/>
  <c r="F121" i="7"/>
  <c r="G121" i="7"/>
  <c r="H121" i="7"/>
  <c r="F37" i="7"/>
  <c r="G37" i="7"/>
  <c r="H37" i="7"/>
  <c r="F93" i="7"/>
  <c r="G93" i="7"/>
  <c r="H93" i="7"/>
  <c r="F219" i="7"/>
  <c r="G219" i="7"/>
  <c r="H219" i="7"/>
  <c r="F66" i="7"/>
  <c r="G66" i="7"/>
  <c r="H66" i="7"/>
  <c r="F257" i="7"/>
  <c r="G257" i="7"/>
  <c r="H257" i="7"/>
  <c r="F124" i="7"/>
  <c r="G124" i="7"/>
  <c r="H124" i="7"/>
  <c r="F256" i="7"/>
  <c r="G256" i="7"/>
  <c r="H256" i="7"/>
  <c r="F183" i="7"/>
  <c r="G183" i="7"/>
  <c r="H183" i="7"/>
  <c r="F248" i="7"/>
  <c r="G248" i="7"/>
  <c r="H248" i="7"/>
  <c r="F22" i="7"/>
  <c r="G22" i="7"/>
  <c r="H22" i="7"/>
  <c r="F235" i="7"/>
  <c r="G235" i="7"/>
  <c r="H235" i="7"/>
  <c r="F220" i="7"/>
  <c r="G220" i="7"/>
  <c r="H220" i="7"/>
  <c r="F196" i="7"/>
  <c r="G196" i="7"/>
  <c r="H196" i="7"/>
  <c r="F165" i="7"/>
  <c r="G165" i="7"/>
  <c r="H165" i="7"/>
  <c r="F270" i="7"/>
  <c r="G270" i="7"/>
  <c r="H270" i="7"/>
  <c r="F27" i="7"/>
  <c r="G27" i="7"/>
  <c r="H27" i="7"/>
  <c r="F262" i="7"/>
  <c r="G262" i="7"/>
  <c r="H262" i="7"/>
  <c r="F111" i="7"/>
  <c r="G111" i="7"/>
  <c r="H111" i="7"/>
  <c r="F221" i="7"/>
  <c r="G221" i="7"/>
  <c r="H221" i="7"/>
  <c r="F46" i="7"/>
  <c r="G46" i="7"/>
  <c r="H46" i="7"/>
  <c r="F119" i="7"/>
  <c r="G119" i="7"/>
  <c r="H119" i="7"/>
  <c r="F175" i="7"/>
  <c r="G175" i="7"/>
  <c r="H175" i="7"/>
  <c r="F243" i="7"/>
  <c r="G243" i="7"/>
  <c r="H243" i="7"/>
  <c r="F232" i="7"/>
  <c r="G232" i="7"/>
  <c r="H232" i="7"/>
  <c r="F174" i="7"/>
  <c r="G174" i="7"/>
  <c r="H174" i="7"/>
  <c r="F116" i="7"/>
  <c r="G116" i="7"/>
  <c r="H116" i="7"/>
  <c r="F267" i="7"/>
  <c r="G267" i="7"/>
  <c r="H267" i="7"/>
  <c r="F42" i="7"/>
  <c r="G42" i="7"/>
  <c r="H42" i="7"/>
  <c r="F245" i="7"/>
  <c r="G245" i="7"/>
  <c r="H245" i="7"/>
  <c r="F176" i="7"/>
  <c r="G176" i="7"/>
  <c r="H176" i="7"/>
  <c r="F194" i="7"/>
  <c r="G194" i="7"/>
  <c r="H194" i="7"/>
  <c r="F154" i="7"/>
  <c r="G154" i="7"/>
  <c r="H154" i="7"/>
  <c r="F266" i="7"/>
  <c r="G266" i="7"/>
  <c r="H266" i="7"/>
  <c r="F39" i="7"/>
  <c r="G39" i="7"/>
  <c r="H39" i="7"/>
  <c r="F79" i="7"/>
  <c r="G79" i="7"/>
  <c r="H79" i="7"/>
  <c r="F263" i="7"/>
  <c r="G263" i="7"/>
  <c r="H263" i="7"/>
  <c r="F265" i="7"/>
  <c r="G265" i="7"/>
  <c r="H265" i="7"/>
  <c r="F127" i="7"/>
  <c r="G127" i="7"/>
  <c r="H127" i="7"/>
  <c r="F258" i="7"/>
  <c r="G258" i="7"/>
  <c r="H258" i="7"/>
  <c r="F237" i="7"/>
  <c r="G237" i="7"/>
  <c r="H237" i="7"/>
  <c r="F252" i="7"/>
  <c r="G252" i="7"/>
  <c r="H252" i="7"/>
  <c r="F242" i="7"/>
  <c r="G242" i="7"/>
  <c r="H242" i="7"/>
  <c r="F65" i="7"/>
  <c r="G65" i="7"/>
  <c r="H65" i="7"/>
  <c r="F163" i="7"/>
  <c r="G163" i="7"/>
  <c r="H163" i="7"/>
  <c r="F192" i="7"/>
  <c r="G192" i="7"/>
  <c r="H192" i="7"/>
  <c r="F190" i="7"/>
  <c r="G190" i="7"/>
  <c r="H190" i="7"/>
  <c r="F122" i="7"/>
  <c r="G122" i="7"/>
  <c r="H122" i="7"/>
  <c r="F215" i="7"/>
  <c r="G215" i="7"/>
  <c r="H215" i="7"/>
  <c r="F177" i="7"/>
  <c r="G177" i="7"/>
  <c r="H177" i="7"/>
  <c r="F91" i="7"/>
  <c r="G91" i="7"/>
  <c r="H91" i="7"/>
  <c r="F250" i="7"/>
  <c r="G250" i="7"/>
  <c r="H250" i="7"/>
  <c r="F251" i="7"/>
  <c r="G251" i="7"/>
  <c r="H251" i="7"/>
  <c r="F233" i="7"/>
  <c r="G233" i="7"/>
  <c r="H233" i="7"/>
  <c r="F120" i="7"/>
  <c r="G120" i="7"/>
  <c r="H120" i="7"/>
  <c r="F271" i="7"/>
  <c r="G271" i="7"/>
  <c r="H271" i="7"/>
  <c r="F210" i="7"/>
  <c r="G210" i="7"/>
  <c r="H210" i="7"/>
  <c r="F142" i="7"/>
  <c r="G142" i="7"/>
  <c r="H142" i="7"/>
  <c r="F32" i="7"/>
  <c r="G32" i="7"/>
  <c r="H32" i="7"/>
  <c r="F214" i="7"/>
  <c r="G214" i="7"/>
  <c r="H214" i="7"/>
  <c r="F34" i="7"/>
  <c r="G34" i="7"/>
  <c r="H34" i="7"/>
  <c r="F173" i="7"/>
  <c r="G173" i="7"/>
  <c r="H173" i="7"/>
  <c r="F179" i="7"/>
  <c r="G179" i="7"/>
  <c r="H179" i="7"/>
  <c r="F204" i="7"/>
  <c r="G204" i="7"/>
  <c r="H204" i="7"/>
  <c r="F88" i="7"/>
  <c r="G88" i="7"/>
  <c r="H88" i="7"/>
  <c r="F226" i="7"/>
  <c r="G226" i="7"/>
  <c r="H226" i="7"/>
  <c r="F40" i="7"/>
  <c r="G40" i="7"/>
  <c r="H40" i="7"/>
  <c r="F54" i="7"/>
  <c r="G54" i="7"/>
  <c r="H54" i="7"/>
  <c r="F268" i="7"/>
  <c r="G268" i="7"/>
  <c r="H268" i="7"/>
  <c r="F246" i="7"/>
  <c r="G246" i="7"/>
  <c r="H246" i="7"/>
  <c r="F141" i="7"/>
  <c r="G141" i="7"/>
  <c r="H141" i="7"/>
  <c r="F53" i="7"/>
  <c r="G53" i="7"/>
  <c r="H53" i="7"/>
  <c r="F157" i="7"/>
  <c r="G157" i="7"/>
  <c r="H157" i="7"/>
  <c r="F249" i="7"/>
  <c r="G249" i="7"/>
  <c r="H249" i="7"/>
  <c r="F59" i="7"/>
  <c r="G59" i="7"/>
  <c r="H59" i="7"/>
  <c r="F73" i="7"/>
  <c r="G73" i="7"/>
  <c r="H73" i="7"/>
  <c r="F253" i="7"/>
  <c r="G253" i="7"/>
  <c r="H253" i="7"/>
  <c r="F71" i="7"/>
  <c r="G71" i="7"/>
  <c r="H71" i="7"/>
  <c r="F207" i="7"/>
  <c r="G207" i="7"/>
  <c r="H207" i="7"/>
  <c r="F185" i="7"/>
  <c r="G185" i="7"/>
  <c r="H185" i="7"/>
  <c r="F164" i="7"/>
  <c r="G164" i="7"/>
  <c r="H164" i="7"/>
  <c r="F95" i="7"/>
  <c r="G95" i="7"/>
  <c r="H95" i="7"/>
  <c r="F149" i="7"/>
  <c r="G149" i="7"/>
  <c r="H149" i="7"/>
  <c r="F274" i="7"/>
  <c r="G274" i="7"/>
  <c r="H274" i="7"/>
  <c r="F171" i="7"/>
  <c r="G171" i="7"/>
  <c r="H171" i="7"/>
  <c r="F112" i="7"/>
  <c r="G112" i="7"/>
  <c r="H112" i="7"/>
  <c r="F13" i="7"/>
  <c r="G13" i="7"/>
  <c r="H13" i="7"/>
  <c r="F118" i="7"/>
  <c r="G118" i="7"/>
  <c r="H118" i="7"/>
  <c r="F100" i="7"/>
  <c r="G100" i="7"/>
  <c r="H100" i="7"/>
  <c r="F76" i="7"/>
  <c r="G76" i="7"/>
  <c r="H76" i="7"/>
  <c r="F193" i="7"/>
  <c r="G193" i="7"/>
  <c r="H193" i="7"/>
  <c r="F197" i="7"/>
  <c r="G197" i="7"/>
  <c r="H197" i="7"/>
  <c r="F160" i="7"/>
  <c r="G160" i="7"/>
  <c r="H160" i="7"/>
  <c r="F114" i="7"/>
  <c r="G114" i="7"/>
  <c r="H114" i="7"/>
  <c r="F200" i="7"/>
  <c r="G200" i="7"/>
  <c r="H200" i="7"/>
  <c r="F143" i="7"/>
  <c r="G143" i="7"/>
  <c r="H143" i="7"/>
  <c r="F189" i="7"/>
  <c r="G189" i="7"/>
  <c r="H189" i="7"/>
  <c r="F131" i="7"/>
  <c r="G131" i="7"/>
  <c r="H131" i="7"/>
  <c r="F89" i="7"/>
  <c r="G89" i="7"/>
  <c r="H89" i="7"/>
  <c r="F264" i="7"/>
  <c r="G264" i="7"/>
  <c r="H264" i="7"/>
  <c r="F106" i="7"/>
  <c r="G106" i="7"/>
  <c r="H106" i="7"/>
  <c r="F69" i="7"/>
  <c r="G69" i="7"/>
  <c r="H69" i="7"/>
  <c r="F41" i="7"/>
  <c r="G41" i="7"/>
  <c r="H41" i="7"/>
  <c r="F186" i="7"/>
  <c r="G186" i="7"/>
  <c r="H186" i="7"/>
  <c r="F155" i="7"/>
  <c r="G155" i="7"/>
  <c r="H155" i="7"/>
  <c r="F199" i="7"/>
  <c r="G199" i="7"/>
  <c r="H199" i="7"/>
  <c r="F259" i="7"/>
  <c r="G259" i="7"/>
  <c r="H259" i="7"/>
  <c r="F139" i="7"/>
  <c r="G139" i="7"/>
  <c r="H139" i="7"/>
  <c r="F247" i="7"/>
  <c r="G247" i="7"/>
  <c r="H247" i="7"/>
  <c r="F52" i="7"/>
  <c r="G52" i="7"/>
  <c r="H52" i="7"/>
  <c r="F227" i="7"/>
  <c r="G227" i="7"/>
  <c r="H227" i="7"/>
  <c r="F272" i="7"/>
  <c r="G272" i="7"/>
  <c r="H272" i="7"/>
  <c r="F68" i="7"/>
  <c r="G68" i="7"/>
  <c r="H68" i="7"/>
  <c r="F125" i="7"/>
  <c r="G125" i="7"/>
  <c r="H125" i="7"/>
  <c r="F50" i="7"/>
  <c r="G50" i="7"/>
  <c r="H50" i="7"/>
  <c r="F198" i="7"/>
  <c r="G198" i="7"/>
  <c r="H198" i="7"/>
  <c r="F58" i="7"/>
  <c r="G58" i="7"/>
  <c r="H58" i="7"/>
  <c r="F80" i="7"/>
  <c r="G80" i="7"/>
  <c r="H80" i="7"/>
  <c r="F156" i="7"/>
  <c r="G156" i="7"/>
  <c r="H156" i="7"/>
  <c r="F240" i="7"/>
  <c r="G240" i="7"/>
  <c r="H240" i="7"/>
  <c r="F230" i="7"/>
  <c r="G230" i="7"/>
  <c r="H230" i="7"/>
  <c r="F208" i="7"/>
  <c r="G208" i="7"/>
  <c r="H208" i="7"/>
  <c r="F191" i="7"/>
  <c r="G191" i="7"/>
  <c r="H191" i="7"/>
  <c r="F101" i="7"/>
  <c r="G101" i="7"/>
  <c r="H101" i="7"/>
  <c r="F269" i="7"/>
  <c r="G269" i="7"/>
  <c r="H269" i="7"/>
  <c r="F128" i="7"/>
  <c r="G128" i="7"/>
  <c r="H128" i="7"/>
  <c r="F98" i="7"/>
  <c r="G98" i="7"/>
  <c r="H98" i="7"/>
  <c r="F26" i="7"/>
  <c r="G26" i="7"/>
  <c r="H26" i="7"/>
  <c r="F273" i="7"/>
  <c r="G273" i="7"/>
  <c r="H273" i="7"/>
  <c r="F222" i="7"/>
  <c r="G222" i="7"/>
  <c r="H222" i="7"/>
  <c r="F203" i="7"/>
  <c r="G203" i="7"/>
  <c r="H203" i="7"/>
  <c r="F43" i="7"/>
  <c r="G43" i="7"/>
  <c r="H43" i="7"/>
  <c r="F12" i="7"/>
  <c r="G12" i="7"/>
  <c r="H12" i="7"/>
  <c r="F96" i="7"/>
  <c r="G96" i="7"/>
  <c r="H96" i="7"/>
  <c r="F57" i="7"/>
  <c r="G57" i="7"/>
  <c r="H57" i="7"/>
  <c r="F126" i="7"/>
  <c r="G126" i="7"/>
  <c r="H126" i="7"/>
  <c r="F187" i="7"/>
  <c r="G187" i="7"/>
  <c r="H187" i="7"/>
  <c r="F162" i="7"/>
  <c r="G162" i="7"/>
  <c r="H162" i="7"/>
  <c r="F132" i="7"/>
  <c r="G132" i="7"/>
  <c r="H132" i="7"/>
  <c r="F158" i="7"/>
  <c r="G158" i="7"/>
  <c r="H158" i="7"/>
  <c r="F209" i="7"/>
  <c r="G209" i="7"/>
  <c r="H209" i="7"/>
  <c r="F244" i="7"/>
  <c r="G244" i="7"/>
  <c r="H244" i="7"/>
  <c r="F260" i="7"/>
  <c r="G260" i="7"/>
  <c r="H260" i="7"/>
  <c r="F36" i="7"/>
  <c r="G36" i="7"/>
  <c r="H36" i="7"/>
  <c r="F150" i="7"/>
  <c r="G150" i="7"/>
  <c r="H150" i="7"/>
  <c r="F90" i="7"/>
  <c r="G90" i="7"/>
  <c r="H90" i="7"/>
  <c r="F83" i="7"/>
  <c r="G83" i="7"/>
  <c r="H83" i="7"/>
  <c r="F238" i="7"/>
  <c r="G238" i="7"/>
  <c r="H238" i="7"/>
  <c r="F31" i="7"/>
  <c r="G31" i="7"/>
  <c r="H31" i="7"/>
  <c r="F178" i="7"/>
  <c r="G178" i="7"/>
  <c r="H178" i="7"/>
  <c r="F151" i="7"/>
  <c r="G151" i="7"/>
  <c r="H151" i="7"/>
  <c r="F130" i="7"/>
  <c r="G130" i="7"/>
  <c r="H130" i="7"/>
  <c r="F167" i="7"/>
  <c r="G167" i="7"/>
  <c r="H167" i="7"/>
  <c r="F168" i="7"/>
  <c r="G168" i="7"/>
  <c r="H168" i="7"/>
  <c r="F67" i="7"/>
  <c r="G67" i="7"/>
  <c r="H67" i="7"/>
  <c r="F94" i="7"/>
  <c r="G94" i="7"/>
  <c r="H94" i="7"/>
  <c r="F70" i="7"/>
  <c r="G70" i="7"/>
  <c r="H70" i="7"/>
  <c r="F255" i="7"/>
  <c r="G255" i="7"/>
  <c r="H255" i="7"/>
  <c r="F201" i="7"/>
  <c r="G201" i="7"/>
  <c r="H201" i="7"/>
  <c r="F82" i="7"/>
  <c r="G82" i="7"/>
  <c r="H82" i="7"/>
  <c r="F133" i="7"/>
  <c r="G133" i="7"/>
  <c r="H133" i="7"/>
  <c r="F166" i="7"/>
  <c r="G166" i="7"/>
  <c r="H166" i="7"/>
  <c r="F102" i="7"/>
  <c r="G102" i="7"/>
  <c r="H102" i="7"/>
  <c r="F123" i="7"/>
  <c r="G123" i="7"/>
  <c r="H123" i="7"/>
  <c r="F85" i="7"/>
  <c r="G85" i="7"/>
  <c r="H85" i="7"/>
  <c r="F81" i="7"/>
  <c r="G81" i="7"/>
  <c r="H81" i="7"/>
  <c r="F23" i="7"/>
  <c r="G23" i="7"/>
  <c r="H23" i="7"/>
  <c r="F49" i="7"/>
  <c r="G49" i="7"/>
  <c r="H49" i="7"/>
  <c r="F161" i="7"/>
  <c r="G161" i="7"/>
  <c r="H161" i="7"/>
  <c r="F195" i="7"/>
  <c r="G195" i="7"/>
  <c r="H195" i="7"/>
  <c r="F144" i="7"/>
  <c r="G144" i="7"/>
  <c r="H144" i="7"/>
  <c r="F47" i="7"/>
  <c r="G47" i="7"/>
  <c r="H47" i="7"/>
  <c r="F213" i="7"/>
  <c r="G213" i="7"/>
  <c r="H213" i="7"/>
  <c r="F231" i="7"/>
  <c r="G231" i="7"/>
  <c r="H231" i="7"/>
  <c r="F188" i="7"/>
  <c r="G188" i="7"/>
  <c r="H188" i="7"/>
  <c r="F103" i="7"/>
  <c r="G103" i="7"/>
  <c r="H103" i="7"/>
  <c r="F87" i="7"/>
  <c r="G87" i="7"/>
  <c r="H87" i="7"/>
  <c r="F44" i="7"/>
  <c r="G44" i="7"/>
  <c r="H44" i="7"/>
  <c r="F146" i="7"/>
  <c r="G146" i="7"/>
  <c r="H146" i="7"/>
  <c r="F148" i="7"/>
  <c r="G148" i="7"/>
  <c r="H148" i="7"/>
  <c r="F254" i="7"/>
  <c r="G254" i="7"/>
  <c r="H254" i="7"/>
  <c r="F51" i="7"/>
  <c r="G51" i="7"/>
  <c r="H51" i="7"/>
  <c r="F38" i="7"/>
  <c r="G38" i="7"/>
  <c r="H38" i="7"/>
  <c r="F180" i="7"/>
  <c r="G180" i="7"/>
  <c r="H180" i="7"/>
  <c r="F212" i="7"/>
  <c r="G212" i="7"/>
  <c r="H212" i="7"/>
  <c r="F228" i="7"/>
  <c r="G228" i="7"/>
  <c r="H228" i="7"/>
  <c r="F63" i="7"/>
  <c r="G63" i="7"/>
  <c r="H63" i="7"/>
  <c r="F225" i="7"/>
  <c r="G225" i="7"/>
  <c r="H225" i="7"/>
  <c r="F25" i="7"/>
  <c r="G25" i="7"/>
  <c r="H25" i="7"/>
  <c r="F14" i="7"/>
  <c r="G14" i="7"/>
  <c r="H14" i="7"/>
  <c r="F55" i="7"/>
  <c r="G55" i="7"/>
  <c r="H55" i="7"/>
  <c r="F217" i="7"/>
  <c r="G217" i="7"/>
  <c r="H217" i="7"/>
  <c r="F138" i="7"/>
  <c r="G138" i="7"/>
  <c r="H138" i="7"/>
  <c r="F218" i="7"/>
  <c r="G218" i="7"/>
  <c r="H218" i="7"/>
  <c r="F30" i="7"/>
  <c r="G30" i="7"/>
  <c r="H30" i="7"/>
  <c r="F84" i="7"/>
  <c r="G84" i="7"/>
  <c r="H84" i="7"/>
  <c r="F239" i="7"/>
  <c r="G239" i="7"/>
  <c r="H239" i="7"/>
  <c r="F206" i="7"/>
  <c r="G206" i="7"/>
  <c r="H206" i="7"/>
  <c r="F108" i="7"/>
  <c r="G108" i="7"/>
  <c r="H108" i="7"/>
  <c r="F33" i="7"/>
  <c r="G33" i="7"/>
  <c r="H33" i="7"/>
  <c r="F72" i="7"/>
  <c r="G72" i="7"/>
  <c r="H72" i="7"/>
  <c r="F107" i="7"/>
  <c r="G107" i="7"/>
  <c r="H107" i="7"/>
  <c r="F182" i="7"/>
  <c r="G182" i="7"/>
  <c r="H182" i="7"/>
  <c r="F236" i="7"/>
  <c r="G236" i="7"/>
  <c r="H236" i="7"/>
  <c r="F115" i="7"/>
  <c r="G115" i="7"/>
  <c r="H115" i="7"/>
  <c r="F181" i="7"/>
  <c r="G181" i="7"/>
  <c r="H181" i="7"/>
  <c r="F35" i="7"/>
  <c r="G35" i="7"/>
  <c r="H35" i="7"/>
  <c r="F17" i="7"/>
  <c r="G17" i="7"/>
  <c r="H17" i="7"/>
  <c r="F223" i="7"/>
  <c r="G223" i="7"/>
  <c r="H223" i="7"/>
  <c r="F56" i="7"/>
  <c r="G56" i="7"/>
  <c r="H56" i="7"/>
  <c r="F20" i="7"/>
  <c r="G20" i="7"/>
  <c r="H20" i="7"/>
  <c r="F60" i="7"/>
  <c r="G60" i="7"/>
  <c r="H60" i="7"/>
  <c r="F152" i="7"/>
  <c r="G152" i="7"/>
  <c r="H152" i="7"/>
  <c r="F97" i="7"/>
  <c r="G97" i="7"/>
  <c r="H97" i="7"/>
  <c r="F170" i="7"/>
  <c r="G170" i="7"/>
  <c r="H170" i="7"/>
  <c r="F140" i="7"/>
  <c r="G140" i="7"/>
  <c r="H140" i="7"/>
  <c r="F61" i="7"/>
  <c r="G61" i="7"/>
  <c r="H61" i="7"/>
  <c r="F105" i="7"/>
  <c r="G105" i="7"/>
  <c r="H105" i="7"/>
  <c r="F24" i="7"/>
  <c r="G24" i="7"/>
  <c r="H24" i="7"/>
  <c r="F147" i="7"/>
  <c r="G147" i="7"/>
  <c r="H147" i="7"/>
  <c r="F62" i="7"/>
  <c r="G62" i="7"/>
  <c r="H62" i="7"/>
  <c r="F169" i="7"/>
  <c r="G169" i="7"/>
  <c r="H169" i="7"/>
  <c r="F64" i="7"/>
  <c r="G64" i="7"/>
  <c r="H64" i="7"/>
  <c r="F74" i="7"/>
  <c r="G74" i="7"/>
  <c r="H74" i="7"/>
  <c r="F113" i="7"/>
  <c r="G113" i="7"/>
  <c r="H113" i="7"/>
  <c r="F28" i="7"/>
  <c r="G28" i="7"/>
  <c r="H28" i="7"/>
  <c r="F153" i="7"/>
  <c r="G153" i="7"/>
  <c r="H153" i="7"/>
  <c r="F110" i="7"/>
  <c r="G110" i="7"/>
  <c r="H110" i="7"/>
  <c r="F184" i="7"/>
  <c r="G184" i="7"/>
  <c r="H184" i="7"/>
  <c r="F92" i="7"/>
  <c r="G92" i="7"/>
  <c r="H92" i="7"/>
  <c r="F99" i="7"/>
  <c r="G99" i="7"/>
  <c r="H99" i="7"/>
  <c r="F135" i="7"/>
  <c r="G135" i="7"/>
  <c r="H135" i="7"/>
  <c r="F117" i="7"/>
  <c r="G117" i="7"/>
  <c r="H117" i="7"/>
  <c r="F48" i="7"/>
  <c r="G48" i="7"/>
  <c r="H48" i="7"/>
  <c r="F29" i="7"/>
  <c r="G29" i="7"/>
  <c r="H29" i="7"/>
  <c r="F18" i="7"/>
  <c r="G18" i="7"/>
  <c r="H18" i="7"/>
  <c r="F145" i="7"/>
  <c r="G145" i="7"/>
  <c r="H145" i="7"/>
  <c r="F86" i="7"/>
  <c r="G86" i="7"/>
  <c r="H86" i="7"/>
  <c r="F261" i="7"/>
  <c r="G261" i="7"/>
  <c r="H261" i="7"/>
  <c r="F224" i="7"/>
  <c r="G224" i="7"/>
  <c r="H224" i="7"/>
  <c r="F229" i="7"/>
  <c r="G229" i="7"/>
  <c r="H229" i="7"/>
  <c r="F77" i="7"/>
  <c r="G77" i="7"/>
  <c r="H77" i="7"/>
  <c r="F11" i="7"/>
  <c r="G11" i="7"/>
  <c r="H11" i="7"/>
  <c r="F45" i="7"/>
  <c r="G45" i="7"/>
  <c r="H45" i="7"/>
  <c r="F211" i="7"/>
  <c r="G211" i="7"/>
  <c r="H211" i="7"/>
  <c r="F172" i="7"/>
  <c r="G172" i="7"/>
  <c r="H172" i="7"/>
  <c r="F104" i="7"/>
  <c r="G104" i="7"/>
  <c r="H104" i="7"/>
  <c r="F75" i="7"/>
  <c r="G75" i="7"/>
  <c r="H75" i="7"/>
  <c r="F159" i="7"/>
  <c r="G159" i="7"/>
  <c r="H159" i="7"/>
  <c r="F16" i="7"/>
  <c r="G16" i="7"/>
  <c r="H16" i="7"/>
  <c r="F129" i="7"/>
  <c r="G129" i="7"/>
  <c r="H129" i="7"/>
  <c r="F109" i="7"/>
  <c r="G109" i="7"/>
  <c r="H109" i="7"/>
  <c r="F136" i="7"/>
  <c r="G136" i="7"/>
  <c r="H136" i="7"/>
  <c r="F21" i="7"/>
  <c r="G21" i="7"/>
  <c r="H21" i="7"/>
  <c r="F205" i="7"/>
  <c r="G205" i="7"/>
  <c r="H205" i="7"/>
  <c r="F78" i="7"/>
  <c r="G78" i="7"/>
  <c r="H78" i="7"/>
  <c r="G234" i="7"/>
  <c r="H234" i="7"/>
  <c r="F234" i="7"/>
  <c r="B134" i="7"/>
  <c r="C134" i="7"/>
  <c r="D134" i="7"/>
  <c r="B241" i="7"/>
  <c r="C241" i="7"/>
  <c r="D241" i="7"/>
  <c r="B19" i="7"/>
  <c r="C19" i="7"/>
  <c r="D19" i="7"/>
  <c r="B137" i="7"/>
  <c r="C137" i="7"/>
  <c r="D137" i="7"/>
  <c r="B15" i="7"/>
  <c r="C15" i="7"/>
  <c r="D15" i="7"/>
  <c r="B10" i="7"/>
  <c r="C10" i="7"/>
  <c r="D10" i="7"/>
  <c r="B202" i="7"/>
  <c r="C202" i="7"/>
  <c r="D202" i="7"/>
  <c r="B216" i="7"/>
  <c r="C216" i="7"/>
  <c r="D216" i="7"/>
  <c r="B121" i="7"/>
  <c r="C121" i="7"/>
  <c r="D121" i="7"/>
  <c r="B37" i="7"/>
  <c r="C37" i="7"/>
  <c r="D37" i="7"/>
  <c r="B93" i="7"/>
  <c r="C93" i="7"/>
  <c r="D93" i="7"/>
  <c r="B219" i="7"/>
  <c r="C219" i="7"/>
  <c r="D219" i="7"/>
  <c r="B66" i="7"/>
  <c r="C66" i="7"/>
  <c r="D66" i="7"/>
  <c r="B257" i="7"/>
  <c r="C257" i="7"/>
  <c r="D257" i="7"/>
  <c r="B124" i="7"/>
  <c r="C124" i="7"/>
  <c r="D124" i="7"/>
  <c r="B256" i="7"/>
  <c r="C256" i="7"/>
  <c r="D256" i="7"/>
  <c r="B183" i="7"/>
  <c r="C183" i="7"/>
  <c r="D183" i="7"/>
  <c r="B248" i="7"/>
  <c r="C248" i="7"/>
  <c r="D248" i="7"/>
  <c r="B22" i="7"/>
  <c r="C22" i="7"/>
  <c r="D22" i="7"/>
  <c r="B235" i="7"/>
  <c r="C235" i="7"/>
  <c r="D235" i="7"/>
  <c r="B220" i="7"/>
  <c r="C220" i="7"/>
  <c r="D220" i="7"/>
  <c r="B196" i="7"/>
  <c r="C196" i="7"/>
  <c r="D196" i="7"/>
  <c r="B165" i="7"/>
  <c r="C165" i="7"/>
  <c r="D165" i="7"/>
  <c r="B270" i="7"/>
  <c r="C270" i="7"/>
  <c r="D270" i="7"/>
  <c r="B27" i="7"/>
  <c r="C27" i="7"/>
  <c r="D27" i="7"/>
  <c r="B262" i="7"/>
  <c r="C262" i="7"/>
  <c r="D262" i="7"/>
  <c r="B111" i="7"/>
  <c r="C111" i="7"/>
  <c r="D111" i="7"/>
  <c r="B221" i="7"/>
  <c r="C221" i="7"/>
  <c r="D221" i="7"/>
  <c r="B46" i="7"/>
  <c r="C46" i="7"/>
  <c r="D46" i="7"/>
  <c r="B119" i="7"/>
  <c r="C119" i="7"/>
  <c r="D119" i="7"/>
  <c r="B175" i="7"/>
  <c r="C175" i="7"/>
  <c r="D175" i="7"/>
  <c r="B243" i="7"/>
  <c r="C243" i="7"/>
  <c r="D243" i="7"/>
  <c r="B232" i="7"/>
  <c r="C232" i="7"/>
  <c r="D232" i="7"/>
  <c r="B174" i="7"/>
  <c r="C174" i="7"/>
  <c r="D174" i="7"/>
  <c r="B116" i="7"/>
  <c r="C116" i="7"/>
  <c r="D116" i="7"/>
  <c r="B267" i="7"/>
  <c r="C267" i="7"/>
  <c r="D267" i="7"/>
  <c r="B42" i="7"/>
  <c r="C42" i="7"/>
  <c r="D42" i="7"/>
  <c r="B245" i="7"/>
  <c r="C245" i="7"/>
  <c r="D245" i="7"/>
  <c r="B176" i="7"/>
  <c r="C176" i="7"/>
  <c r="D176" i="7"/>
  <c r="B194" i="7"/>
  <c r="C194" i="7"/>
  <c r="D194" i="7"/>
  <c r="B154" i="7"/>
  <c r="C154" i="7"/>
  <c r="D154" i="7"/>
  <c r="B266" i="7"/>
  <c r="C266" i="7"/>
  <c r="D266" i="7"/>
  <c r="B39" i="7"/>
  <c r="C39" i="7"/>
  <c r="D39" i="7"/>
  <c r="B79" i="7"/>
  <c r="C79" i="7"/>
  <c r="D79" i="7"/>
  <c r="B263" i="7"/>
  <c r="C263" i="7"/>
  <c r="D263" i="7"/>
  <c r="B265" i="7"/>
  <c r="C265" i="7"/>
  <c r="D265" i="7"/>
  <c r="B127" i="7"/>
  <c r="C127" i="7"/>
  <c r="D127" i="7"/>
  <c r="B258" i="7"/>
  <c r="C258" i="7"/>
  <c r="D258" i="7"/>
  <c r="B237" i="7"/>
  <c r="C237" i="7"/>
  <c r="D237" i="7"/>
  <c r="B252" i="7"/>
  <c r="C252" i="7"/>
  <c r="D252" i="7"/>
  <c r="B242" i="7"/>
  <c r="C242" i="7"/>
  <c r="D242" i="7"/>
  <c r="B65" i="7"/>
  <c r="C65" i="7"/>
  <c r="D65" i="7"/>
  <c r="B163" i="7"/>
  <c r="C163" i="7"/>
  <c r="D163" i="7"/>
  <c r="B192" i="7"/>
  <c r="C192" i="7"/>
  <c r="D192" i="7"/>
  <c r="B190" i="7"/>
  <c r="C190" i="7"/>
  <c r="D190" i="7"/>
  <c r="B122" i="7"/>
  <c r="C122" i="7"/>
  <c r="D122" i="7"/>
  <c r="B215" i="7"/>
  <c r="C215" i="7"/>
  <c r="D215" i="7"/>
  <c r="B177" i="7"/>
  <c r="C177" i="7"/>
  <c r="D177" i="7"/>
  <c r="B91" i="7"/>
  <c r="C91" i="7"/>
  <c r="D91" i="7"/>
  <c r="B250" i="7"/>
  <c r="C250" i="7"/>
  <c r="D250" i="7"/>
  <c r="B251" i="7"/>
  <c r="C251" i="7"/>
  <c r="D251" i="7"/>
  <c r="B233" i="7"/>
  <c r="C233" i="7"/>
  <c r="D233" i="7"/>
  <c r="B120" i="7"/>
  <c r="C120" i="7"/>
  <c r="D120" i="7"/>
  <c r="B271" i="7"/>
  <c r="C271" i="7"/>
  <c r="D271" i="7"/>
  <c r="B210" i="7"/>
  <c r="C210" i="7"/>
  <c r="D210" i="7"/>
  <c r="B142" i="7"/>
  <c r="C142" i="7"/>
  <c r="D142" i="7"/>
  <c r="B32" i="7"/>
  <c r="C32" i="7"/>
  <c r="D32" i="7"/>
  <c r="B214" i="7"/>
  <c r="C214" i="7"/>
  <c r="D214" i="7"/>
  <c r="B34" i="7"/>
  <c r="C34" i="7"/>
  <c r="D34" i="7"/>
  <c r="B173" i="7"/>
  <c r="C173" i="7"/>
  <c r="D173" i="7"/>
  <c r="B179" i="7"/>
  <c r="C179" i="7"/>
  <c r="D179" i="7"/>
  <c r="B204" i="7"/>
  <c r="C204" i="7"/>
  <c r="D204" i="7"/>
  <c r="B88" i="7"/>
  <c r="C88" i="7"/>
  <c r="D88" i="7"/>
  <c r="B226" i="7"/>
  <c r="C226" i="7"/>
  <c r="D226" i="7"/>
  <c r="B40" i="7"/>
  <c r="C40" i="7"/>
  <c r="D40" i="7"/>
  <c r="B54" i="7"/>
  <c r="C54" i="7"/>
  <c r="D54" i="7"/>
  <c r="B268" i="7"/>
  <c r="C268" i="7"/>
  <c r="D268" i="7"/>
  <c r="B246" i="7"/>
  <c r="C246" i="7"/>
  <c r="D246" i="7"/>
  <c r="B141" i="7"/>
  <c r="C141" i="7"/>
  <c r="D141" i="7"/>
  <c r="B53" i="7"/>
  <c r="C53" i="7"/>
  <c r="D53" i="7"/>
  <c r="B157" i="7"/>
  <c r="C157" i="7"/>
  <c r="D157" i="7"/>
  <c r="B249" i="7"/>
  <c r="C249" i="7"/>
  <c r="D249" i="7"/>
  <c r="B59" i="7"/>
  <c r="C59" i="7"/>
  <c r="D59" i="7"/>
  <c r="B73" i="7"/>
  <c r="C73" i="7"/>
  <c r="D73" i="7"/>
  <c r="B253" i="7"/>
  <c r="C253" i="7"/>
  <c r="D253" i="7"/>
  <c r="B71" i="7"/>
  <c r="C71" i="7"/>
  <c r="D71" i="7"/>
  <c r="B207" i="7"/>
  <c r="C207" i="7"/>
  <c r="D207" i="7"/>
  <c r="B185" i="7"/>
  <c r="C185" i="7"/>
  <c r="D185" i="7"/>
  <c r="B164" i="7"/>
  <c r="C164" i="7"/>
  <c r="D164" i="7"/>
  <c r="B95" i="7"/>
  <c r="C95" i="7"/>
  <c r="D95" i="7"/>
  <c r="B149" i="7"/>
  <c r="C149" i="7"/>
  <c r="D149" i="7"/>
  <c r="B274" i="7"/>
  <c r="C274" i="7"/>
  <c r="D274" i="7"/>
  <c r="B171" i="7"/>
  <c r="C171" i="7"/>
  <c r="D171" i="7"/>
  <c r="B112" i="7"/>
  <c r="C112" i="7"/>
  <c r="D112" i="7"/>
  <c r="B13" i="7"/>
  <c r="C13" i="7"/>
  <c r="D13" i="7"/>
  <c r="B118" i="7"/>
  <c r="C118" i="7"/>
  <c r="D118" i="7"/>
  <c r="B100" i="7"/>
  <c r="C100" i="7"/>
  <c r="D100" i="7"/>
  <c r="B76" i="7"/>
  <c r="C76" i="7"/>
  <c r="D76" i="7"/>
  <c r="B193" i="7"/>
  <c r="C193" i="7"/>
  <c r="D193" i="7"/>
  <c r="B197" i="7"/>
  <c r="C197" i="7"/>
  <c r="D197" i="7"/>
  <c r="B160" i="7"/>
  <c r="C160" i="7"/>
  <c r="D160" i="7"/>
  <c r="B114" i="7"/>
  <c r="C114" i="7"/>
  <c r="D114" i="7"/>
  <c r="B200" i="7"/>
  <c r="C200" i="7"/>
  <c r="D200" i="7"/>
  <c r="B143" i="7"/>
  <c r="C143" i="7"/>
  <c r="D143" i="7"/>
  <c r="B189" i="7"/>
  <c r="C189" i="7"/>
  <c r="D189" i="7"/>
  <c r="B131" i="7"/>
  <c r="C131" i="7"/>
  <c r="D131" i="7"/>
  <c r="B89" i="7"/>
  <c r="C89" i="7"/>
  <c r="D89" i="7"/>
  <c r="B264" i="7"/>
  <c r="C264" i="7"/>
  <c r="D264" i="7"/>
  <c r="B106" i="7"/>
  <c r="C106" i="7"/>
  <c r="D106" i="7"/>
  <c r="B69" i="7"/>
  <c r="C69" i="7"/>
  <c r="D69" i="7"/>
  <c r="B41" i="7"/>
  <c r="C41" i="7"/>
  <c r="D41" i="7"/>
  <c r="B186" i="7"/>
  <c r="C186" i="7"/>
  <c r="D186" i="7"/>
  <c r="B155" i="7"/>
  <c r="C155" i="7"/>
  <c r="D155" i="7"/>
  <c r="B199" i="7"/>
  <c r="C199" i="7"/>
  <c r="D199" i="7"/>
  <c r="B259" i="7"/>
  <c r="C259" i="7"/>
  <c r="D259" i="7"/>
  <c r="B139" i="7"/>
  <c r="C139" i="7"/>
  <c r="D139" i="7"/>
  <c r="B247" i="7"/>
  <c r="C247" i="7"/>
  <c r="D247" i="7"/>
  <c r="B52" i="7"/>
  <c r="C52" i="7"/>
  <c r="D52" i="7"/>
  <c r="B227" i="7"/>
  <c r="C227" i="7"/>
  <c r="D227" i="7"/>
  <c r="B272" i="7"/>
  <c r="C272" i="7"/>
  <c r="D272" i="7"/>
  <c r="B68" i="7"/>
  <c r="C68" i="7"/>
  <c r="D68" i="7"/>
  <c r="B125" i="7"/>
  <c r="C125" i="7"/>
  <c r="D125" i="7"/>
  <c r="B50" i="7"/>
  <c r="C50" i="7"/>
  <c r="D50" i="7"/>
  <c r="B198" i="7"/>
  <c r="C198" i="7"/>
  <c r="D198" i="7"/>
  <c r="B58" i="7"/>
  <c r="C58" i="7"/>
  <c r="D58" i="7"/>
  <c r="B80" i="7"/>
  <c r="C80" i="7"/>
  <c r="D80" i="7"/>
  <c r="B156" i="7"/>
  <c r="C156" i="7"/>
  <c r="D156" i="7"/>
  <c r="B240" i="7"/>
  <c r="C240" i="7"/>
  <c r="D240" i="7"/>
  <c r="B230" i="7"/>
  <c r="C230" i="7"/>
  <c r="D230" i="7"/>
  <c r="B208" i="7"/>
  <c r="C208" i="7"/>
  <c r="D208" i="7"/>
  <c r="B191" i="7"/>
  <c r="C191" i="7"/>
  <c r="D191" i="7"/>
  <c r="B101" i="7"/>
  <c r="C101" i="7"/>
  <c r="D101" i="7"/>
  <c r="B269" i="7"/>
  <c r="C269" i="7"/>
  <c r="D269" i="7"/>
  <c r="B128" i="7"/>
  <c r="C128" i="7"/>
  <c r="D128" i="7"/>
  <c r="B98" i="7"/>
  <c r="C98" i="7"/>
  <c r="D98" i="7"/>
  <c r="B26" i="7"/>
  <c r="C26" i="7"/>
  <c r="D26" i="7"/>
  <c r="B273" i="7"/>
  <c r="C273" i="7"/>
  <c r="D273" i="7"/>
  <c r="B222" i="7"/>
  <c r="C222" i="7"/>
  <c r="D222" i="7"/>
  <c r="B203" i="7"/>
  <c r="C203" i="7"/>
  <c r="D203" i="7"/>
  <c r="B43" i="7"/>
  <c r="C43" i="7"/>
  <c r="D43" i="7"/>
  <c r="B12" i="7"/>
  <c r="C12" i="7"/>
  <c r="D12" i="7"/>
  <c r="B96" i="7"/>
  <c r="C96" i="7"/>
  <c r="D96" i="7"/>
  <c r="B57" i="7"/>
  <c r="C57" i="7"/>
  <c r="D57" i="7"/>
  <c r="B126" i="7"/>
  <c r="C126" i="7"/>
  <c r="D126" i="7"/>
  <c r="B187" i="7"/>
  <c r="C187" i="7"/>
  <c r="D187" i="7"/>
  <c r="B162" i="7"/>
  <c r="C162" i="7"/>
  <c r="D162" i="7"/>
  <c r="B132" i="7"/>
  <c r="C132" i="7"/>
  <c r="D132" i="7"/>
  <c r="B158" i="7"/>
  <c r="C158" i="7"/>
  <c r="D158" i="7"/>
  <c r="B209" i="7"/>
  <c r="C209" i="7"/>
  <c r="D209" i="7"/>
  <c r="B244" i="7"/>
  <c r="C244" i="7"/>
  <c r="D244" i="7"/>
  <c r="B260" i="7"/>
  <c r="C260" i="7"/>
  <c r="D260" i="7"/>
  <c r="B36" i="7"/>
  <c r="C36" i="7"/>
  <c r="D36" i="7"/>
  <c r="B150" i="7"/>
  <c r="C150" i="7"/>
  <c r="D150" i="7"/>
  <c r="B90" i="7"/>
  <c r="C90" i="7"/>
  <c r="D90" i="7"/>
  <c r="B83" i="7"/>
  <c r="C83" i="7"/>
  <c r="D83" i="7"/>
  <c r="B238" i="7"/>
  <c r="C238" i="7"/>
  <c r="D238" i="7"/>
  <c r="B31" i="7"/>
  <c r="C31" i="7"/>
  <c r="D31" i="7"/>
  <c r="B178" i="7"/>
  <c r="C178" i="7"/>
  <c r="D178" i="7"/>
  <c r="B151" i="7"/>
  <c r="C151" i="7"/>
  <c r="D151" i="7"/>
  <c r="B130" i="7"/>
  <c r="C130" i="7"/>
  <c r="D130" i="7"/>
  <c r="B167" i="7"/>
  <c r="C167" i="7"/>
  <c r="D167" i="7"/>
  <c r="B168" i="7"/>
  <c r="C168" i="7"/>
  <c r="D168" i="7"/>
  <c r="B67" i="7"/>
  <c r="C67" i="7"/>
  <c r="D67" i="7"/>
  <c r="B94" i="7"/>
  <c r="C94" i="7"/>
  <c r="D94" i="7"/>
  <c r="B70" i="7"/>
  <c r="C70" i="7"/>
  <c r="D70" i="7"/>
  <c r="B255" i="7"/>
  <c r="C255" i="7"/>
  <c r="D255" i="7"/>
  <c r="B201" i="7"/>
  <c r="C201" i="7"/>
  <c r="D201" i="7"/>
  <c r="B82" i="7"/>
  <c r="C82" i="7"/>
  <c r="D82" i="7"/>
  <c r="B133" i="7"/>
  <c r="C133" i="7"/>
  <c r="D133" i="7"/>
  <c r="B166" i="7"/>
  <c r="C166" i="7"/>
  <c r="D166" i="7"/>
  <c r="B102" i="7"/>
  <c r="C102" i="7"/>
  <c r="D102" i="7"/>
  <c r="B123" i="7"/>
  <c r="C123" i="7"/>
  <c r="D123" i="7"/>
  <c r="B85" i="7"/>
  <c r="C85" i="7"/>
  <c r="D85" i="7"/>
  <c r="B81" i="7"/>
  <c r="C81" i="7"/>
  <c r="D81" i="7"/>
  <c r="B23" i="7"/>
  <c r="C23" i="7"/>
  <c r="D23" i="7"/>
  <c r="B49" i="7"/>
  <c r="C49" i="7"/>
  <c r="D49" i="7"/>
  <c r="B161" i="7"/>
  <c r="C161" i="7"/>
  <c r="D161" i="7"/>
  <c r="B195" i="7"/>
  <c r="C195" i="7"/>
  <c r="D195" i="7"/>
  <c r="B144" i="7"/>
  <c r="C144" i="7"/>
  <c r="D144" i="7"/>
  <c r="B47" i="7"/>
  <c r="C47" i="7"/>
  <c r="D47" i="7"/>
  <c r="B213" i="7"/>
  <c r="C213" i="7"/>
  <c r="D213" i="7"/>
  <c r="B231" i="7"/>
  <c r="C231" i="7"/>
  <c r="D231" i="7"/>
  <c r="B188" i="7"/>
  <c r="C188" i="7"/>
  <c r="D188" i="7"/>
  <c r="B103" i="7"/>
  <c r="C103" i="7"/>
  <c r="D103" i="7"/>
  <c r="B87" i="7"/>
  <c r="C87" i="7"/>
  <c r="D87" i="7"/>
  <c r="B44" i="7"/>
  <c r="C44" i="7"/>
  <c r="D44" i="7"/>
  <c r="B146" i="7"/>
  <c r="C146" i="7"/>
  <c r="D146" i="7"/>
  <c r="B148" i="7"/>
  <c r="C148" i="7"/>
  <c r="D148" i="7"/>
  <c r="B254" i="7"/>
  <c r="C254" i="7"/>
  <c r="D254" i="7"/>
  <c r="B51" i="7"/>
  <c r="C51" i="7"/>
  <c r="D51" i="7"/>
  <c r="B38" i="7"/>
  <c r="C38" i="7"/>
  <c r="D38" i="7"/>
  <c r="B180" i="7"/>
  <c r="C180" i="7"/>
  <c r="D180" i="7"/>
  <c r="B212" i="7"/>
  <c r="C212" i="7"/>
  <c r="D212" i="7"/>
  <c r="B228" i="7"/>
  <c r="C228" i="7"/>
  <c r="D228" i="7"/>
  <c r="B63" i="7"/>
  <c r="C63" i="7"/>
  <c r="D63" i="7"/>
  <c r="B225" i="7"/>
  <c r="C225" i="7"/>
  <c r="D225" i="7"/>
  <c r="B25" i="7"/>
  <c r="C25" i="7"/>
  <c r="D25" i="7"/>
  <c r="B14" i="7"/>
  <c r="C14" i="7"/>
  <c r="D14" i="7"/>
  <c r="B55" i="7"/>
  <c r="C55" i="7"/>
  <c r="D55" i="7"/>
  <c r="B217" i="7"/>
  <c r="C217" i="7"/>
  <c r="D217" i="7"/>
  <c r="B138" i="7"/>
  <c r="C138" i="7"/>
  <c r="D138" i="7"/>
  <c r="B218" i="7"/>
  <c r="C218" i="7"/>
  <c r="D218" i="7"/>
  <c r="B30" i="7"/>
  <c r="C30" i="7"/>
  <c r="D30" i="7"/>
  <c r="B84" i="7"/>
  <c r="C84" i="7"/>
  <c r="D84" i="7"/>
  <c r="B239" i="7"/>
  <c r="C239" i="7"/>
  <c r="D239" i="7"/>
  <c r="B206" i="7"/>
  <c r="C206" i="7"/>
  <c r="D206" i="7"/>
  <c r="B108" i="7"/>
  <c r="C108" i="7"/>
  <c r="D108" i="7"/>
  <c r="B33" i="7"/>
  <c r="C33" i="7"/>
  <c r="D33" i="7"/>
  <c r="B72" i="7"/>
  <c r="C72" i="7"/>
  <c r="D72" i="7"/>
  <c r="B107" i="7"/>
  <c r="C107" i="7"/>
  <c r="D107" i="7"/>
  <c r="B182" i="7"/>
  <c r="C182" i="7"/>
  <c r="D182" i="7"/>
  <c r="B236" i="7"/>
  <c r="C236" i="7"/>
  <c r="D236" i="7"/>
  <c r="B115" i="7"/>
  <c r="C115" i="7"/>
  <c r="D115" i="7"/>
  <c r="B181" i="7"/>
  <c r="C181" i="7"/>
  <c r="D181" i="7"/>
  <c r="B35" i="7"/>
  <c r="C35" i="7"/>
  <c r="D35" i="7"/>
  <c r="B17" i="7"/>
  <c r="C17" i="7"/>
  <c r="D17" i="7"/>
  <c r="B223" i="7"/>
  <c r="C223" i="7"/>
  <c r="D223" i="7"/>
  <c r="B56" i="7"/>
  <c r="C56" i="7"/>
  <c r="D56" i="7"/>
  <c r="B20" i="7"/>
  <c r="C20" i="7"/>
  <c r="D20" i="7"/>
  <c r="B60" i="7"/>
  <c r="C60" i="7"/>
  <c r="D60" i="7"/>
  <c r="B152" i="7"/>
  <c r="C152" i="7"/>
  <c r="D152" i="7"/>
  <c r="B97" i="7"/>
  <c r="C97" i="7"/>
  <c r="D97" i="7"/>
  <c r="B170" i="7"/>
  <c r="C170" i="7"/>
  <c r="D170" i="7"/>
  <c r="B140" i="7"/>
  <c r="C140" i="7"/>
  <c r="D140" i="7"/>
  <c r="B61" i="7"/>
  <c r="C61" i="7"/>
  <c r="D61" i="7"/>
  <c r="B105" i="7"/>
  <c r="C105" i="7"/>
  <c r="D105" i="7"/>
  <c r="B24" i="7"/>
  <c r="C24" i="7"/>
  <c r="D24" i="7"/>
  <c r="B147" i="7"/>
  <c r="C147" i="7"/>
  <c r="D147" i="7"/>
  <c r="B62" i="7"/>
  <c r="C62" i="7"/>
  <c r="D62" i="7"/>
  <c r="B169" i="7"/>
  <c r="C169" i="7"/>
  <c r="D169" i="7"/>
  <c r="B64" i="7"/>
  <c r="C64" i="7"/>
  <c r="D64" i="7"/>
  <c r="B74" i="7"/>
  <c r="C74" i="7"/>
  <c r="D74" i="7"/>
  <c r="B113" i="7"/>
  <c r="C113" i="7"/>
  <c r="D113" i="7"/>
  <c r="B28" i="7"/>
  <c r="C28" i="7"/>
  <c r="D28" i="7"/>
  <c r="B153" i="7"/>
  <c r="C153" i="7"/>
  <c r="D153" i="7"/>
  <c r="B110" i="7"/>
  <c r="C110" i="7"/>
  <c r="D110" i="7"/>
  <c r="B184" i="7"/>
  <c r="C184" i="7"/>
  <c r="D184" i="7"/>
  <c r="B92" i="7"/>
  <c r="C92" i="7"/>
  <c r="D92" i="7"/>
  <c r="B99" i="7"/>
  <c r="C99" i="7"/>
  <c r="D99" i="7"/>
  <c r="B135" i="7"/>
  <c r="C135" i="7"/>
  <c r="D135" i="7"/>
  <c r="B117" i="7"/>
  <c r="C117" i="7"/>
  <c r="D117" i="7"/>
  <c r="B48" i="7"/>
  <c r="C48" i="7"/>
  <c r="D48" i="7"/>
  <c r="B29" i="7"/>
  <c r="C29" i="7"/>
  <c r="D29" i="7"/>
  <c r="B18" i="7"/>
  <c r="C18" i="7"/>
  <c r="D18" i="7"/>
  <c r="B145" i="7"/>
  <c r="C145" i="7"/>
  <c r="D145" i="7"/>
  <c r="B86" i="7"/>
  <c r="C86" i="7"/>
  <c r="D86" i="7"/>
  <c r="B261" i="7"/>
  <c r="C261" i="7"/>
  <c r="D261" i="7"/>
  <c r="B224" i="7"/>
  <c r="C224" i="7"/>
  <c r="D224" i="7"/>
  <c r="B229" i="7"/>
  <c r="C229" i="7"/>
  <c r="D229" i="7"/>
  <c r="B77" i="7"/>
  <c r="C77" i="7"/>
  <c r="D77" i="7"/>
  <c r="B11" i="7"/>
  <c r="C11" i="7"/>
  <c r="D11" i="7"/>
  <c r="B45" i="7"/>
  <c r="C45" i="7"/>
  <c r="D45" i="7"/>
  <c r="B211" i="7"/>
  <c r="C211" i="7"/>
  <c r="D211" i="7"/>
  <c r="B172" i="7"/>
  <c r="C172" i="7"/>
  <c r="D172" i="7"/>
  <c r="B104" i="7"/>
  <c r="C104" i="7"/>
  <c r="D104" i="7"/>
  <c r="B75" i="7"/>
  <c r="C75" i="7"/>
  <c r="D75" i="7"/>
  <c r="B159" i="7"/>
  <c r="C159" i="7"/>
  <c r="D159" i="7"/>
  <c r="B16" i="7"/>
  <c r="C16" i="7"/>
  <c r="D16" i="7"/>
  <c r="B129" i="7"/>
  <c r="C129" i="7"/>
  <c r="D129" i="7"/>
  <c r="B109" i="7"/>
  <c r="C109" i="7"/>
  <c r="D109" i="7"/>
  <c r="B136" i="7"/>
  <c r="C136" i="7"/>
  <c r="D136" i="7"/>
  <c r="B21" i="7"/>
  <c r="C21" i="7"/>
  <c r="D21" i="7"/>
  <c r="B205" i="7"/>
  <c r="C205" i="7"/>
  <c r="D205" i="7"/>
  <c r="B78" i="7"/>
  <c r="C78" i="7"/>
  <c r="D78" i="7"/>
  <c r="C234" i="7"/>
  <c r="D234" i="7"/>
  <c r="B234" i="7"/>
  <c r="E133" i="6"/>
  <c r="F133" i="6"/>
  <c r="G133" i="6"/>
  <c r="H133" i="6"/>
  <c r="E240" i="6"/>
  <c r="F240" i="6"/>
  <c r="G240" i="6"/>
  <c r="H240" i="6"/>
  <c r="E18" i="6"/>
  <c r="F18" i="6"/>
  <c r="G18" i="6"/>
  <c r="H18" i="6"/>
  <c r="E136" i="6"/>
  <c r="F136" i="6"/>
  <c r="G136" i="6"/>
  <c r="H136" i="6"/>
  <c r="E14" i="6"/>
  <c r="F14" i="6"/>
  <c r="G14" i="6"/>
  <c r="H14" i="6"/>
  <c r="E9" i="6"/>
  <c r="F9" i="6"/>
  <c r="G9" i="6"/>
  <c r="H9" i="6"/>
  <c r="E201" i="6"/>
  <c r="F201" i="6"/>
  <c r="G201" i="6"/>
  <c r="H201" i="6"/>
  <c r="E215" i="6"/>
  <c r="F215" i="6"/>
  <c r="G215" i="6"/>
  <c r="H215" i="6"/>
  <c r="E120" i="6"/>
  <c r="F120" i="6"/>
  <c r="G120" i="6"/>
  <c r="H120" i="6"/>
  <c r="E36" i="6"/>
  <c r="F36" i="6"/>
  <c r="G36" i="6"/>
  <c r="H36" i="6"/>
  <c r="E92" i="6"/>
  <c r="F92" i="6"/>
  <c r="G92" i="6"/>
  <c r="H92" i="6"/>
  <c r="E218" i="6"/>
  <c r="F218" i="6"/>
  <c r="G218" i="6"/>
  <c r="H218" i="6"/>
  <c r="E65" i="6"/>
  <c r="F65" i="6"/>
  <c r="G65" i="6"/>
  <c r="H65" i="6"/>
  <c r="E256" i="6"/>
  <c r="F256" i="6"/>
  <c r="G256" i="6"/>
  <c r="H256" i="6"/>
  <c r="E123" i="6"/>
  <c r="F123" i="6"/>
  <c r="G123" i="6"/>
  <c r="H123" i="6"/>
  <c r="E255" i="6"/>
  <c r="F255" i="6"/>
  <c r="G255" i="6"/>
  <c r="H255" i="6"/>
  <c r="E182" i="6"/>
  <c r="F182" i="6"/>
  <c r="G182" i="6"/>
  <c r="H182" i="6"/>
  <c r="E247" i="6"/>
  <c r="F247" i="6"/>
  <c r="G247" i="6"/>
  <c r="H247" i="6"/>
  <c r="E21" i="6"/>
  <c r="F21" i="6"/>
  <c r="G21" i="6"/>
  <c r="H21" i="6"/>
  <c r="E234" i="6"/>
  <c r="F234" i="6"/>
  <c r="G234" i="6"/>
  <c r="H234" i="6"/>
  <c r="E219" i="6"/>
  <c r="F219" i="6"/>
  <c r="G219" i="6"/>
  <c r="H219" i="6"/>
  <c r="E195" i="6"/>
  <c r="F195" i="6"/>
  <c r="G195" i="6"/>
  <c r="H195" i="6"/>
  <c r="E164" i="6"/>
  <c r="F164" i="6"/>
  <c r="G164" i="6"/>
  <c r="H164" i="6"/>
  <c r="E269" i="6"/>
  <c r="F269" i="6"/>
  <c r="G269" i="6"/>
  <c r="H269" i="6"/>
  <c r="E26" i="6"/>
  <c r="F26" i="6"/>
  <c r="G26" i="6"/>
  <c r="H26" i="6"/>
  <c r="E261" i="6"/>
  <c r="F261" i="6"/>
  <c r="G261" i="6"/>
  <c r="H261" i="6"/>
  <c r="E110" i="6"/>
  <c r="F110" i="6"/>
  <c r="G110" i="6"/>
  <c r="H110" i="6"/>
  <c r="E220" i="6"/>
  <c r="F220" i="6"/>
  <c r="G220" i="6"/>
  <c r="H220" i="6"/>
  <c r="E45" i="6"/>
  <c r="F45" i="6"/>
  <c r="G45" i="6"/>
  <c r="H45" i="6"/>
  <c r="E118" i="6"/>
  <c r="F118" i="6"/>
  <c r="G118" i="6"/>
  <c r="H118" i="6"/>
  <c r="E174" i="6"/>
  <c r="F174" i="6"/>
  <c r="G174" i="6"/>
  <c r="H174" i="6"/>
  <c r="E242" i="6"/>
  <c r="F242" i="6"/>
  <c r="G242" i="6"/>
  <c r="H242" i="6"/>
  <c r="E231" i="6"/>
  <c r="F231" i="6"/>
  <c r="G231" i="6"/>
  <c r="H231" i="6"/>
  <c r="E173" i="6"/>
  <c r="F173" i="6"/>
  <c r="G173" i="6"/>
  <c r="H173" i="6"/>
  <c r="E115" i="6"/>
  <c r="F115" i="6"/>
  <c r="G115" i="6"/>
  <c r="H115" i="6"/>
  <c r="E266" i="6"/>
  <c r="F266" i="6"/>
  <c r="G266" i="6"/>
  <c r="H266" i="6"/>
  <c r="E41" i="6"/>
  <c r="F41" i="6"/>
  <c r="G41" i="6"/>
  <c r="H41" i="6"/>
  <c r="E244" i="6"/>
  <c r="F244" i="6"/>
  <c r="G244" i="6"/>
  <c r="H244" i="6"/>
  <c r="E175" i="6"/>
  <c r="F175" i="6"/>
  <c r="G175" i="6"/>
  <c r="H175" i="6"/>
  <c r="E193" i="6"/>
  <c r="F193" i="6"/>
  <c r="G193" i="6"/>
  <c r="H193" i="6"/>
  <c r="E153" i="6"/>
  <c r="F153" i="6"/>
  <c r="G153" i="6"/>
  <c r="H153" i="6"/>
  <c r="E265" i="6"/>
  <c r="F265" i="6"/>
  <c r="G265" i="6"/>
  <c r="H265" i="6"/>
  <c r="E38" i="6"/>
  <c r="F38" i="6"/>
  <c r="G38" i="6"/>
  <c r="H38" i="6"/>
  <c r="E78" i="6"/>
  <c r="F78" i="6"/>
  <c r="G78" i="6"/>
  <c r="H78" i="6"/>
  <c r="E262" i="6"/>
  <c r="F262" i="6"/>
  <c r="G262" i="6"/>
  <c r="H262" i="6"/>
  <c r="E264" i="6"/>
  <c r="F264" i="6"/>
  <c r="G264" i="6"/>
  <c r="H264" i="6"/>
  <c r="E126" i="6"/>
  <c r="F126" i="6"/>
  <c r="G126" i="6"/>
  <c r="H126" i="6"/>
  <c r="E257" i="6"/>
  <c r="F257" i="6"/>
  <c r="G257" i="6"/>
  <c r="H257" i="6"/>
  <c r="E236" i="6"/>
  <c r="F236" i="6"/>
  <c r="G236" i="6"/>
  <c r="H236" i="6"/>
  <c r="E251" i="6"/>
  <c r="F251" i="6"/>
  <c r="G251" i="6"/>
  <c r="H251" i="6"/>
  <c r="E241" i="6"/>
  <c r="F241" i="6"/>
  <c r="G241" i="6"/>
  <c r="H241" i="6"/>
  <c r="E64" i="6"/>
  <c r="F64" i="6"/>
  <c r="G64" i="6"/>
  <c r="H64" i="6"/>
  <c r="E162" i="6"/>
  <c r="F162" i="6"/>
  <c r="G162" i="6"/>
  <c r="H162" i="6"/>
  <c r="E191" i="6"/>
  <c r="F191" i="6"/>
  <c r="G191" i="6"/>
  <c r="H191" i="6"/>
  <c r="E189" i="6"/>
  <c r="F189" i="6"/>
  <c r="G189" i="6"/>
  <c r="H189" i="6"/>
  <c r="E121" i="6"/>
  <c r="F121" i="6"/>
  <c r="G121" i="6"/>
  <c r="H121" i="6"/>
  <c r="E214" i="6"/>
  <c r="F214" i="6"/>
  <c r="G214" i="6"/>
  <c r="H214" i="6"/>
  <c r="E176" i="6"/>
  <c r="F176" i="6"/>
  <c r="G176" i="6"/>
  <c r="H176" i="6"/>
  <c r="E90" i="6"/>
  <c r="F90" i="6"/>
  <c r="G90" i="6"/>
  <c r="H90" i="6"/>
  <c r="E249" i="6"/>
  <c r="F249" i="6"/>
  <c r="G249" i="6"/>
  <c r="H249" i="6"/>
  <c r="E250" i="6"/>
  <c r="F250" i="6"/>
  <c r="G250" i="6"/>
  <c r="H250" i="6"/>
  <c r="E232" i="6"/>
  <c r="F232" i="6"/>
  <c r="G232" i="6"/>
  <c r="H232" i="6"/>
  <c r="E119" i="6"/>
  <c r="F119" i="6"/>
  <c r="G119" i="6"/>
  <c r="H119" i="6"/>
  <c r="E270" i="6"/>
  <c r="F270" i="6"/>
  <c r="G270" i="6"/>
  <c r="H270" i="6"/>
  <c r="E209" i="6"/>
  <c r="F209" i="6"/>
  <c r="G209" i="6"/>
  <c r="H209" i="6"/>
  <c r="E141" i="6"/>
  <c r="F141" i="6"/>
  <c r="G141" i="6"/>
  <c r="H141" i="6"/>
  <c r="E31" i="6"/>
  <c r="F31" i="6"/>
  <c r="G31" i="6"/>
  <c r="H31" i="6"/>
  <c r="E213" i="6"/>
  <c r="F213" i="6"/>
  <c r="G213" i="6"/>
  <c r="H213" i="6"/>
  <c r="E33" i="6"/>
  <c r="F33" i="6"/>
  <c r="G33" i="6"/>
  <c r="H33" i="6"/>
  <c r="E172" i="6"/>
  <c r="F172" i="6"/>
  <c r="G172" i="6"/>
  <c r="H172" i="6"/>
  <c r="E178" i="6"/>
  <c r="F178" i="6"/>
  <c r="G178" i="6"/>
  <c r="H178" i="6"/>
  <c r="E203" i="6"/>
  <c r="F203" i="6"/>
  <c r="G203" i="6"/>
  <c r="H203" i="6"/>
  <c r="E87" i="6"/>
  <c r="F87" i="6"/>
  <c r="G87" i="6"/>
  <c r="H87" i="6"/>
  <c r="E225" i="6"/>
  <c r="F225" i="6"/>
  <c r="G225" i="6"/>
  <c r="H225" i="6"/>
  <c r="E39" i="6"/>
  <c r="F39" i="6"/>
  <c r="G39" i="6"/>
  <c r="H39" i="6"/>
  <c r="E53" i="6"/>
  <c r="F53" i="6"/>
  <c r="G53" i="6"/>
  <c r="H53" i="6"/>
  <c r="E267" i="6"/>
  <c r="F267" i="6"/>
  <c r="G267" i="6"/>
  <c r="H267" i="6"/>
  <c r="E245" i="6"/>
  <c r="F245" i="6"/>
  <c r="G245" i="6"/>
  <c r="H245" i="6"/>
  <c r="E140" i="6"/>
  <c r="F140" i="6"/>
  <c r="G140" i="6"/>
  <c r="H140" i="6"/>
  <c r="E52" i="6"/>
  <c r="F52" i="6"/>
  <c r="G52" i="6"/>
  <c r="H52" i="6"/>
  <c r="E156" i="6"/>
  <c r="F156" i="6"/>
  <c r="G156" i="6"/>
  <c r="H156" i="6"/>
  <c r="E248" i="6"/>
  <c r="F248" i="6"/>
  <c r="G248" i="6"/>
  <c r="H248" i="6"/>
  <c r="E58" i="6"/>
  <c r="F58" i="6"/>
  <c r="G58" i="6"/>
  <c r="H58" i="6"/>
  <c r="E72" i="6"/>
  <c r="F72" i="6"/>
  <c r="G72" i="6"/>
  <c r="H72" i="6"/>
  <c r="E252" i="6"/>
  <c r="F252" i="6"/>
  <c r="G252" i="6"/>
  <c r="H252" i="6"/>
  <c r="E70" i="6"/>
  <c r="F70" i="6"/>
  <c r="G70" i="6"/>
  <c r="H70" i="6"/>
  <c r="E206" i="6"/>
  <c r="F206" i="6"/>
  <c r="G206" i="6"/>
  <c r="H206" i="6"/>
  <c r="E184" i="6"/>
  <c r="F184" i="6"/>
  <c r="G184" i="6"/>
  <c r="H184" i="6"/>
  <c r="E163" i="6"/>
  <c r="F163" i="6"/>
  <c r="G163" i="6"/>
  <c r="H163" i="6"/>
  <c r="E94" i="6"/>
  <c r="F94" i="6"/>
  <c r="G94" i="6"/>
  <c r="H94" i="6"/>
  <c r="E148" i="6"/>
  <c r="F148" i="6"/>
  <c r="G148" i="6"/>
  <c r="H148" i="6"/>
  <c r="E273" i="6"/>
  <c r="F273" i="6"/>
  <c r="G273" i="6"/>
  <c r="H273" i="6"/>
  <c r="E170" i="6"/>
  <c r="F170" i="6"/>
  <c r="G170" i="6"/>
  <c r="H170" i="6"/>
  <c r="E111" i="6"/>
  <c r="F111" i="6"/>
  <c r="G111" i="6"/>
  <c r="H111" i="6"/>
  <c r="E12" i="6"/>
  <c r="F12" i="6"/>
  <c r="G12" i="6"/>
  <c r="H12" i="6"/>
  <c r="E117" i="6"/>
  <c r="F117" i="6"/>
  <c r="G117" i="6"/>
  <c r="H117" i="6"/>
  <c r="E99" i="6"/>
  <c r="F99" i="6"/>
  <c r="G99" i="6"/>
  <c r="H99" i="6"/>
  <c r="E75" i="6"/>
  <c r="F75" i="6"/>
  <c r="G75" i="6"/>
  <c r="H75" i="6"/>
  <c r="E192" i="6"/>
  <c r="F192" i="6"/>
  <c r="G192" i="6"/>
  <c r="H192" i="6"/>
  <c r="E196" i="6"/>
  <c r="F196" i="6"/>
  <c r="G196" i="6"/>
  <c r="H196" i="6"/>
  <c r="E159" i="6"/>
  <c r="F159" i="6"/>
  <c r="G159" i="6"/>
  <c r="H159" i="6"/>
  <c r="E113" i="6"/>
  <c r="F113" i="6"/>
  <c r="G113" i="6"/>
  <c r="H113" i="6"/>
  <c r="E199" i="6"/>
  <c r="F199" i="6"/>
  <c r="G199" i="6"/>
  <c r="H199" i="6"/>
  <c r="E142" i="6"/>
  <c r="F142" i="6"/>
  <c r="G142" i="6"/>
  <c r="H142" i="6"/>
  <c r="E188" i="6"/>
  <c r="F188" i="6"/>
  <c r="G188" i="6"/>
  <c r="H188" i="6"/>
  <c r="E130" i="6"/>
  <c r="F130" i="6"/>
  <c r="G130" i="6"/>
  <c r="H130" i="6"/>
  <c r="E88" i="6"/>
  <c r="F88" i="6"/>
  <c r="G88" i="6"/>
  <c r="H88" i="6"/>
  <c r="E263" i="6"/>
  <c r="F263" i="6"/>
  <c r="G263" i="6"/>
  <c r="H263" i="6"/>
  <c r="E105" i="6"/>
  <c r="F105" i="6"/>
  <c r="G105" i="6"/>
  <c r="H105" i="6"/>
  <c r="E68" i="6"/>
  <c r="F68" i="6"/>
  <c r="G68" i="6"/>
  <c r="H68" i="6"/>
  <c r="E40" i="6"/>
  <c r="F40" i="6"/>
  <c r="G40" i="6"/>
  <c r="H40" i="6"/>
  <c r="E185" i="6"/>
  <c r="F185" i="6"/>
  <c r="G185" i="6"/>
  <c r="H185" i="6"/>
  <c r="E154" i="6"/>
  <c r="F154" i="6"/>
  <c r="G154" i="6"/>
  <c r="H154" i="6"/>
  <c r="E198" i="6"/>
  <c r="F198" i="6"/>
  <c r="G198" i="6"/>
  <c r="H198" i="6"/>
  <c r="E258" i="6"/>
  <c r="F258" i="6"/>
  <c r="G258" i="6"/>
  <c r="H258" i="6"/>
  <c r="E138" i="6"/>
  <c r="F138" i="6"/>
  <c r="G138" i="6"/>
  <c r="H138" i="6"/>
  <c r="E246" i="6"/>
  <c r="F246" i="6"/>
  <c r="G246" i="6"/>
  <c r="H246" i="6"/>
  <c r="E51" i="6"/>
  <c r="F51" i="6"/>
  <c r="G51" i="6"/>
  <c r="H51" i="6"/>
  <c r="E226" i="6"/>
  <c r="F226" i="6"/>
  <c r="G226" i="6"/>
  <c r="H226" i="6"/>
  <c r="E271" i="6"/>
  <c r="F271" i="6"/>
  <c r="G271" i="6"/>
  <c r="H271" i="6"/>
  <c r="E67" i="6"/>
  <c r="F67" i="6"/>
  <c r="G67" i="6"/>
  <c r="H67" i="6"/>
  <c r="E124" i="6"/>
  <c r="F124" i="6"/>
  <c r="G124" i="6"/>
  <c r="H124" i="6"/>
  <c r="E49" i="6"/>
  <c r="F49" i="6"/>
  <c r="G49" i="6"/>
  <c r="H49" i="6"/>
  <c r="E197" i="6"/>
  <c r="F197" i="6"/>
  <c r="G197" i="6"/>
  <c r="H197" i="6"/>
  <c r="E57" i="6"/>
  <c r="F57" i="6"/>
  <c r="G57" i="6"/>
  <c r="H57" i="6"/>
  <c r="E79" i="6"/>
  <c r="F79" i="6"/>
  <c r="G79" i="6"/>
  <c r="H79" i="6"/>
  <c r="E155" i="6"/>
  <c r="F155" i="6"/>
  <c r="G155" i="6"/>
  <c r="H155" i="6"/>
  <c r="E239" i="6"/>
  <c r="F239" i="6"/>
  <c r="G239" i="6"/>
  <c r="H239" i="6"/>
  <c r="E229" i="6"/>
  <c r="F229" i="6"/>
  <c r="G229" i="6"/>
  <c r="H229" i="6"/>
  <c r="E207" i="6"/>
  <c r="F207" i="6"/>
  <c r="G207" i="6"/>
  <c r="H207" i="6"/>
  <c r="E190" i="6"/>
  <c r="F190" i="6"/>
  <c r="G190" i="6"/>
  <c r="H190" i="6"/>
  <c r="E100" i="6"/>
  <c r="F100" i="6"/>
  <c r="G100" i="6"/>
  <c r="H100" i="6"/>
  <c r="E268" i="6"/>
  <c r="F268" i="6"/>
  <c r="G268" i="6"/>
  <c r="H268" i="6"/>
  <c r="E127" i="6"/>
  <c r="F127" i="6"/>
  <c r="G127" i="6"/>
  <c r="H127" i="6"/>
  <c r="E97" i="6"/>
  <c r="F97" i="6"/>
  <c r="G97" i="6"/>
  <c r="H97" i="6"/>
  <c r="E25" i="6"/>
  <c r="F25" i="6"/>
  <c r="G25" i="6"/>
  <c r="H25" i="6"/>
  <c r="E272" i="6"/>
  <c r="F272" i="6"/>
  <c r="G272" i="6"/>
  <c r="H272" i="6"/>
  <c r="E221" i="6"/>
  <c r="F221" i="6"/>
  <c r="G221" i="6"/>
  <c r="H221" i="6"/>
  <c r="E202" i="6"/>
  <c r="F202" i="6"/>
  <c r="G202" i="6"/>
  <c r="H202" i="6"/>
  <c r="E42" i="6"/>
  <c r="F42" i="6"/>
  <c r="G42" i="6"/>
  <c r="H42" i="6"/>
  <c r="E11" i="6"/>
  <c r="F11" i="6"/>
  <c r="G11" i="6"/>
  <c r="H11" i="6"/>
  <c r="E95" i="6"/>
  <c r="F95" i="6"/>
  <c r="G95" i="6"/>
  <c r="H95" i="6"/>
  <c r="E56" i="6"/>
  <c r="F56" i="6"/>
  <c r="G56" i="6"/>
  <c r="H56" i="6"/>
  <c r="E125" i="6"/>
  <c r="F125" i="6"/>
  <c r="G125" i="6"/>
  <c r="H125" i="6"/>
  <c r="E186" i="6"/>
  <c r="F186" i="6"/>
  <c r="G186" i="6"/>
  <c r="H186" i="6"/>
  <c r="E161" i="6"/>
  <c r="F161" i="6"/>
  <c r="G161" i="6"/>
  <c r="H161" i="6"/>
  <c r="E131" i="6"/>
  <c r="F131" i="6"/>
  <c r="G131" i="6"/>
  <c r="H131" i="6"/>
  <c r="E157" i="6"/>
  <c r="F157" i="6"/>
  <c r="G157" i="6"/>
  <c r="H157" i="6"/>
  <c r="E208" i="6"/>
  <c r="F208" i="6"/>
  <c r="G208" i="6"/>
  <c r="H208" i="6"/>
  <c r="E243" i="6"/>
  <c r="F243" i="6"/>
  <c r="G243" i="6"/>
  <c r="H243" i="6"/>
  <c r="E259" i="6"/>
  <c r="F259" i="6"/>
  <c r="G259" i="6"/>
  <c r="H259" i="6"/>
  <c r="E35" i="6"/>
  <c r="F35" i="6"/>
  <c r="G35" i="6"/>
  <c r="H35" i="6"/>
  <c r="E149" i="6"/>
  <c r="F149" i="6"/>
  <c r="G149" i="6"/>
  <c r="H149" i="6"/>
  <c r="E89" i="6"/>
  <c r="F89" i="6"/>
  <c r="G89" i="6"/>
  <c r="H89" i="6"/>
  <c r="E82" i="6"/>
  <c r="F82" i="6"/>
  <c r="G82" i="6"/>
  <c r="H82" i="6"/>
  <c r="E237" i="6"/>
  <c r="F237" i="6"/>
  <c r="G237" i="6"/>
  <c r="H237" i="6"/>
  <c r="E30" i="6"/>
  <c r="F30" i="6"/>
  <c r="G30" i="6"/>
  <c r="H30" i="6"/>
  <c r="E177" i="6"/>
  <c r="F177" i="6"/>
  <c r="G177" i="6"/>
  <c r="H177" i="6"/>
  <c r="E150" i="6"/>
  <c r="F150" i="6"/>
  <c r="G150" i="6"/>
  <c r="H150" i="6"/>
  <c r="E129" i="6"/>
  <c r="F129" i="6"/>
  <c r="G129" i="6"/>
  <c r="H129" i="6"/>
  <c r="E166" i="6"/>
  <c r="F166" i="6"/>
  <c r="G166" i="6"/>
  <c r="H166" i="6"/>
  <c r="E167" i="6"/>
  <c r="F167" i="6"/>
  <c r="G167" i="6"/>
  <c r="H167" i="6"/>
  <c r="E66" i="6"/>
  <c r="F66" i="6"/>
  <c r="G66" i="6"/>
  <c r="H66" i="6"/>
  <c r="E93" i="6"/>
  <c r="F93" i="6"/>
  <c r="G93" i="6"/>
  <c r="H93" i="6"/>
  <c r="E69" i="6"/>
  <c r="F69" i="6"/>
  <c r="G69" i="6"/>
  <c r="H69" i="6"/>
  <c r="E254" i="6"/>
  <c r="F254" i="6"/>
  <c r="G254" i="6"/>
  <c r="H254" i="6"/>
  <c r="E200" i="6"/>
  <c r="F200" i="6"/>
  <c r="G200" i="6"/>
  <c r="H200" i="6"/>
  <c r="E81" i="6"/>
  <c r="F81" i="6"/>
  <c r="G81" i="6"/>
  <c r="H81" i="6"/>
  <c r="E132" i="6"/>
  <c r="F132" i="6"/>
  <c r="G132" i="6"/>
  <c r="H132" i="6"/>
  <c r="E165" i="6"/>
  <c r="F165" i="6"/>
  <c r="G165" i="6"/>
  <c r="H165" i="6"/>
  <c r="E101" i="6"/>
  <c r="F101" i="6"/>
  <c r="G101" i="6"/>
  <c r="H101" i="6"/>
  <c r="E122" i="6"/>
  <c r="F122" i="6"/>
  <c r="G122" i="6"/>
  <c r="H122" i="6"/>
  <c r="E84" i="6"/>
  <c r="F84" i="6"/>
  <c r="G84" i="6"/>
  <c r="H84" i="6"/>
  <c r="E80" i="6"/>
  <c r="F80" i="6"/>
  <c r="G80" i="6"/>
  <c r="H80" i="6"/>
  <c r="E22" i="6"/>
  <c r="F22" i="6"/>
  <c r="G22" i="6"/>
  <c r="H22" i="6"/>
  <c r="E48" i="6"/>
  <c r="F48" i="6"/>
  <c r="G48" i="6"/>
  <c r="H48" i="6"/>
  <c r="E160" i="6"/>
  <c r="F160" i="6"/>
  <c r="G160" i="6"/>
  <c r="H160" i="6"/>
  <c r="E194" i="6"/>
  <c r="F194" i="6"/>
  <c r="G194" i="6"/>
  <c r="H194" i="6"/>
  <c r="E143" i="6"/>
  <c r="F143" i="6"/>
  <c r="G143" i="6"/>
  <c r="H143" i="6"/>
  <c r="E46" i="6"/>
  <c r="F46" i="6"/>
  <c r="G46" i="6"/>
  <c r="H46" i="6"/>
  <c r="E212" i="6"/>
  <c r="F212" i="6"/>
  <c r="G212" i="6"/>
  <c r="H212" i="6"/>
  <c r="E230" i="6"/>
  <c r="F230" i="6"/>
  <c r="G230" i="6"/>
  <c r="H230" i="6"/>
  <c r="E187" i="6"/>
  <c r="F187" i="6"/>
  <c r="G187" i="6"/>
  <c r="H187" i="6"/>
  <c r="E102" i="6"/>
  <c r="F102" i="6"/>
  <c r="G102" i="6"/>
  <c r="H102" i="6"/>
  <c r="E86" i="6"/>
  <c r="F86" i="6"/>
  <c r="G86" i="6"/>
  <c r="H86" i="6"/>
  <c r="E43" i="6"/>
  <c r="F43" i="6"/>
  <c r="G43" i="6"/>
  <c r="H43" i="6"/>
  <c r="E145" i="6"/>
  <c r="F145" i="6"/>
  <c r="G145" i="6"/>
  <c r="H145" i="6"/>
  <c r="E147" i="6"/>
  <c r="F147" i="6"/>
  <c r="G147" i="6"/>
  <c r="H147" i="6"/>
  <c r="E253" i="6"/>
  <c r="F253" i="6"/>
  <c r="G253" i="6"/>
  <c r="H253" i="6"/>
  <c r="E50" i="6"/>
  <c r="F50" i="6"/>
  <c r="G50" i="6"/>
  <c r="H50" i="6"/>
  <c r="E37" i="6"/>
  <c r="F37" i="6"/>
  <c r="G37" i="6"/>
  <c r="H37" i="6"/>
  <c r="E179" i="6"/>
  <c r="F179" i="6"/>
  <c r="G179" i="6"/>
  <c r="H179" i="6"/>
  <c r="E211" i="6"/>
  <c r="F211" i="6"/>
  <c r="G211" i="6"/>
  <c r="H211" i="6"/>
  <c r="E227" i="6"/>
  <c r="F227" i="6"/>
  <c r="G227" i="6"/>
  <c r="H227" i="6"/>
  <c r="E62" i="6"/>
  <c r="F62" i="6"/>
  <c r="G62" i="6"/>
  <c r="H62" i="6"/>
  <c r="E224" i="6"/>
  <c r="F224" i="6"/>
  <c r="G224" i="6"/>
  <c r="H224" i="6"/>
  <c r="E24" i="6"/>
  <c r="F24" i="6"/>
  <c r="G24" i="6"/>
  <c r="H24" i="6"/>
  <c r="E13" i="6"/>
  <c r="F13" i="6"/>
  <c r="G13" i="6"/>
  <c r="H13" i="6"/>
  <c r="E54" i="6"/>
  <c r="F54" i="6"/>
  <c r="G54" i="6"/>
  <c r="H54" i="6"/>
  <c r="E216" i="6"/>
  <c r="F216" i="6"/>
  <c r="G216" i="6"/>
  <c r="H216" i="6"/>
  <c r="E137" i="6"/>
  <c r="F137" i="6"/>
  <c r="G137" i="6"/>
  <c r="H137" i="6"/>
  <c r="E217" i="6"/>
  <c r="F217" i="6"/>
  <c r="G217" i="6"/>
  <c r="H217" i="6"/>
  <c r="E29" i="6"/>
  <c r="F29" i="6"/>
  <c r="G29" i="6"/>
  <c r="H29" i="6"/>
  <c r="E83" i="6"/>
  <c r="F83" i="6"/>
  <c r="G83" i="6"/>
  <c r="H83" i="6"/>
  <c r="E238" i="6"/>
  <c r="F238" i="6"/>
  <c r="G238" i="6"/>
  <c r="H238" i="6"/>
  <c r="E205" i="6"/>
  <c r="F205" i="6"/>
  <c r="G205" i="6"/>
  <c r="H205" i="6"/>
  <c r="E107" i="6"/>
  <c r="F107" i="6"/>
  <c r="G107" i="6"/>
  <c r="H107" i="6"/>
  <c r="E32" i="6"/>
  <c r="F32" i="6"/>
  <c r="G32" i="6"/>
  <c r="H32" i="6"/>
  <c r="E71" i="6"/>
  <c r="F71" i="6"/>
  <c r="G71" i="6"/>
  <c r="H71" i="6"/>
  <c r="E106" i="6"/>
  <c r="F106" i="6"/>
  <c r="G106" i="6"/>
  <c r="H106" i="6"/>
  <c r="E181" i="6"/>
  <c r="F181" i="6"/>
  <c r="G181" i="6"/>
  <c r="H181" i="6"/>
  <c r="E235" i="6"/>
  <c r="F235" i="6"/>
  <c r="G235" i="6"/>
  <c r="H235" i="6"/>
  <c r="E114" i="6"/>
  <c r="F114" i="6"/>
  <c r="G114" i="6"/>
  <c r="H114" i="6"/>
  <c r="E180" i="6"/>
  <c r="F180" i="6"/>
  <c r="G180" i="6"/>
  <c r="H180" i="6"/>
  <c r="E34" i="6"/>
  <c r="F34" i="6"/>
  <c r="G34" i="6"/>
  <c r="H34" i="6"/>
  <c r="E16" i="6"/>
  <c r="F16" i="6"/>
  <c r="G16" i="6"/>
  <c r="H16" i="6"/>
  <c r="E222" i="6"/>
  <c r="F222" i="6"/>
  <c r="G222" i="6"/>
  <c r="H222" i="6"/>
  <c r="E55" i="6"/>
  <c r="F55" i="6"/>
  <c r="G55" i="6"/>
  <c r="H55" i="6"/>
  <c r="E19" i="6"/>
  <c r="F19" i="6"/>
  <c r="G19" i="6"/>
  <c r="H19" i="6"/>
  <c r="E59" i="6"/>
  <c r="F59" i="6"/>
  <c r="G59" i="6"/>
  <c r="H59" i="6"/>
  <c r="E151" i="6"/>
  <c r="F151" i="6"/>
  <c r="G151" i="6"/>
  <c r="H151" i="6"/>
  <c r="E96" i="6"/>
  <c r="F96" i="6"/>
  <c r="G96" i="6"/>
  <c r="H96" i="6"/>
  <c r="E169" i="6"/>
  <c r="F169" i="6"/>
  <c r="G169" i="6"/>
  <c r="H169" i="6"/>
  <c r="E139" i="6"/>
  <c r="F139" i="6"/>
  <c r="G139" i="6"/>
  <c r="H139" i="6"/>
  <c r="E60" i="6"/>
  <c r="F60" i="6"/>
  <c r="G60" i="6"/>
  <c r="H60" i="6"/>
  <c r="E104" i="6"/>
  <c r="F104" i="6"/>
  <c r="G104" i="6"/>
  <c r="H104" i="6"/>
  <c r="E23" i="6"/>
  <c r="F23" i="6"/>
  <c r="G23" i="6"/>
  <c r="H23" i="6"/>
  <c r="E146" i="6"/>
  <c r="F146" i="6"/>
  <c r="G146" i="6"/>
  <c r="H146" i="6"/>
  <c r="E61" i="6"/>
  <c r="F61" i="6"/>
  <c r="G61" i="6"/>
  <c r="H61" i="6"/>
  <c r="E168" i="6"/>
  <c r="F168" i="6"/>
  <c r="G168" i="6"/>
  <c r="H168" i="6"/>
  <c r="E63" i="6"/>
  <c r="F63" i="6"/>
  <c r="G63" i="6"/>
  <c r="H63" i="6"/>
  <c r="E73" i="6"/>
  <c r="F73" i="6"/>
  <c r="G73" i="6"/>
  <c r="H73" i="6"/>
  <c r="E112" i="6"/>
  <c r="F112" i="6"/>
  <c r="G112" i="6"/>
  <c r="H112" i="6"/>
  <c r="E27" i="6"/>
  <c r="F27" i="6"/>
  <c r="G27" i="6"/>
  <c r="H27" i="6"/>
  <c r="E152" i="6"/>
  <c r="F152" i="6"/>
  <c r="G152" i="6"/>
  <c r="H152" i="6"/>
  <c r="E109" i="6"/>
  <c r="F109" i="6"/>
  <c r="G109" i="6"/>
  <c r="H109" i="6"/>
  <c r="E183" i="6"/>
  <c r="F183" i="6"/>
  <c r="G183" i="6"/>
  <c r="H183" i="6"/>
  <c r="E91" i="6"/>
  <c r="F91" i="6"/>
  <c r="G91" i="6"/>
  <c r="H91" i="6"/>
  <c r="E98" i="6"/>
  <c r="F98" i="6"/>
  <c r="G98" i="6"/>
  <c r="H98" i="6"/>
  <c r="E134" i="6"/>
  <c r="F134" i="6"/>
  <c r="G134" i="6"/>
  <c r="H134" i="6"/>
  <c r="E116" i="6"/>
  <c r="F116" i="6"/>
  <c r="G116" i="6"/>
  <c r="H116" i="6"/>
  <c r="E47" i="6"/>
  <c r="F47" i="6"/>
  <c r="G47" i="6"/>
  <c r="H47" i="6"/>
  <c r="E28" i="6"/>
  <c r="F28" i="6"/>
  <c r="G28" i="6"/>
  <c r="H28" i="6"/>
  <c r="E17" i="6"/>
  <c r="F17" i="6"/>
  <c r="G17" i="6"/>
  <c r="H17" i="6"/>
  <c r="E144" i="6"/>
  <c r="F144" i="6"/>
  <c r="G144" i="6"/>
  <c r="H144" i="6"/>
  <c r="E85" i="6"/>
  <c r="F85" i="6"/>
  <c r="G85" i="6"/>
  <c r="H85" i="6"/>
  <c r="E260" i="6"/>
  <c r="F260" i="6"/>
  <c r="G260" i="6"/>
  <c r="H260" i="6"/>
  <c r="E223" i="6"/>
  <c r="F223" i="6"/>
  <c r="G223" i="6"/>
  <c r="H223" i="6"/>
  <c r="E228" i="6"/>
  <c r="F228" i="6"/>
  <c r="G228" i="6"/>
  <c r="H228" i="6"/>
  <c r="E76" i="6"/>
  <c r="F76" i="6"/>
  <c r="G76" i="6"/>
  <c r="H76" i="6"/>
  <c r="E10" i="6"/>
  <c r="F10" i="6"/>
  <c r="G10" i="6"/>
  <c r="H10" i="6"/>
  <c r="E44" i="6"/>
  <c r="F44" i="6"/>
  <c r="G44" i="6"/>
  <c r="H44" i="6"/>
  <c r="E210" i="6"/>
  <c r="F210" i="6"/>
  <c r="G210" i="6"/>
  <c r="H210" i="6"/>
  <c r="E171" i="6"/>
  <c r="F171" i="6"/>
  <c r="G171" i="6"/>
  <c r="H171" i="6"/>
  <c r="E103" i="6"/>
  <c r="F103" i="6"/>
  <c r="G103" i="6"/>
  <c r="H103" i="6"/>
  <c r="E74" i="6"/>
  <c r="F74" i="6"/>
  <c r="G74" i="6"/>
  <c r="H74" i="6"/>
  <c r="E158" i="6"/>
  <c r="F158" i="6"/>
  <c r="G158" i="6"/>
  <c r="H158" i="6"/>
  <c r="E15" i="6"/>
  <c r="F15" i="6"/>
  <c r="G15" i="6"/>
  <c r="H15" i="6"/>
  <c r="E128" i="6"/>
  <c r="F128" i="6"/>
  <c r="G128" i="6"/>
  <c r="H128" i="6"/>
  <c r="E108" i="6"/>
  <c r="F108" i="6"/>
  <c r="G108" i="6"/>
  <c r="H108" i="6"/>
  <c r="E135" i="6"/>
  <c r="F135" i="6"/>
  <c r="G135" i="6"/>
  <c r="H135" i="6"/>
  <c r="E20" i="6"/>
  <c r="F20" i="6"/>
  <c r="G20" i="6"/>
  <c r="H20" i="6"/>
  <c r="E204" i="6"/>
  <c r="F204" i="6"/>
  <c r="G204" i="6"/>
  <c r="H204" i="6"/>
  <c r="E77" i="6"/>
  <c r="F77" i="6"/>
  <c r="G77" i="6"/>
  <c r="H77" i="6"/>
  <c r="F233" i="6"/>
  <c r="G233" i="6"/>
  <c r="H233" i="6"/>
  <c r="E233" i="6"/>
  <c r="A133" i="6"/>
  <c r="B133" i="6"/>
  <c r="C133" i="6"/>
  <c r="D133" i="6"/>
  <c r="A240" i="6"/>
  <c r="B240" i="6"/>
  <c r="C240" i="6"/>
  <c r="D240" i="6"/>
  <c r="A18" i="6"/>
  <c r="B18" i="6"/>
  <c r="C18" i="6"/>
  <c r="D18" i="6"/>
  <c r="A136" i="6"/>
  <c r="B136" i="6"/>
  <c r="C136" i="6"/>
  <c r="D136" i="6"/>
  <c r="A14" i="6"/>
  <c r="B14" i="6"/>
  <c r="C14" i="6"/>
  <c r="D14" i="6"/>
  <c r="A9" i="6"/>
  <c r="B9" i="6"/>
  <c r="C9" i="6"/>
  <c r="D9" i="6"/>
  <c r="A201" i="6"/>
  <c r="B201" i="6"/>
  <c r="C201" i="6"/>
  <c r="D201" i="6"/>
  <c r="A215" i="6"/>
  <c r="B215" i="6"/>
  <c r="C215" i="6"/>
  <c r="D215" i="6"/>
  <c r="A120" i="6"/>
  <c r="B120" i="6"/>
  <c r="C120" i="6"/>
  <c r="D120" i="6"/>
  <c r="A36" i="6"/>
  <c r="B36" i="6"/>
  <c r="C36" i="6"/>
  <c r="D36" i="6"/>
  <c r="A92" i="6"/>
  <c r="B92" i="6"/>
  <c r="C92" i="6"/>
  <c r="D92" i="6"/>
  <c r="A218" i="6"/>
  <c r="B218" i="6"/>
  <c r="C218" i="6"/>
  <c r="D218" i="6"/>
  <c r="A65" i="6"/>
  <c r="B65" i="6"/>
  <c r="C65" i="6"/>
  <c r="D65" i="6"/>
  <c r="A256" i="6"/>
  <c r="B256" i="6"/>
  <c r="C256" i="6"/>
  <c r="D256" i="6"/>
  <c r="A123" i="6"/>
  <c r="B123" i="6"/>
  <c r="C123" i="6"/>
  <c r="D123" i="6"/>
  <c r="A255" i="6"/>
  <c r="B255" i="6"/>
  <c r="C255" i="6"/>
  <c r="D255" i="6"/>
  <c r="A182" i="6"/>
  <c r="B182" i="6"/>
  <c r="C182" i="6"/>
  <c r="D182" i="6"/>
  <c r="A247" i="6"/>
  <c r="B247" i="6"/>
  <c r="C247" i="6"/>
  <c r="D247" i="6"/>
  <c r="A21" i="6"/>
  <c r="B21" i="6"/>
  <c r="C21" i="6"/>
  <c r="D21" i="6"/>
  <c r="A234" i="6"/>
  <c r="B234" i="6"/>
  <c r="C234" i="6"/>
  <c r="D234" i="6"/>
  <c r="A219" i="6"/>
  <c r="B219" i="6"/>
  <c r="C219" i="6"/>
  <c r="D219" i="6"/>
  <c r="A195" i="6"/>
  <c r="B195" i="6"/>
  <c r="C195" i="6"/>
  <c r="D195" i="6"/>
  <c r="A164" i="6"/>
  <c r="B164" i="6"/>
  <c r="C164" i="6"/>
  <c r="D164" i="6"/>
  <c r="A269" i="6"/>
  <c r="B269" i="6"/>
  <c r="C269" i="6"/>
  <c r="D269" i="6"/>
  <c r="A26" i="6"/>
  <c r="B26" i="6"/>
  <c r="C26" i="6"/>
  <c r="D26" i="6"/>
  <c r="A261" i="6"/>
  <c r="B261" i="6"/>
  <c r="C261" i="6"/>
  <c r="D261" i="6"/>
  <c r="A110" i="6"/>
  <c r="B110" i="6"/>
  <c r="C110" i="6"/>
  <c r="D110" i="6"/>
  <c r="A220" i="6"/>
  <c r="B220" i="6"/>
  <c r="C220" i="6"/>
  <c r="D220" i="6"/>
  <c r="A45" i="6"/>
  <c r="B45" i="6"/>
  <c r="C45" i="6"/>
  <c r="D45" i="6"/>
  <c r="A118" i="6"/>
  <c r="B118" i="6"/>
  <c r="C118" i="6"/>
  <c r="D118" i="6"/>
  <c r="A174" i="6"/>
  <c r="B174" i="6"/>
  <c r="C174" i="6"/>
  <c r="D174" i="6"/>
  <c r="A242" i="6"/>
  <c r="B242" i="6"/>
  <c r="C242" i="6"/>
  <c r="D242" i="6"/>
  <c r="A231" i="6"/>
  <c r="B231" i="6"/>
  <c r="C231" i="6"/>
  <c r="D231" i="6"/>
  <c r="A173" i="6"/>
  <c r="B173" i="6"/>
  <c r="C173" i="6"/>
  <c r="D173" i="6"/>
  <c r="A115" i="6"/>
  <c r="B115" i="6"/>
  <c r="C115" i="6"/>
  <c r="D115" i="6"/>
  <c r="A266" i="6"/>
  <c r="B266" i="6"/>
  <c r="C266" i="6"/>
  <c r="D266" i="6"/>
  <c r="A41" i="6"/>
  <c r="B41" i="6"/>
  <c r="C41" i="6"/>
  <c r="D41" i="6"/>
  <c r="A244" i="6"/>
  <c r="B244" i="6"/>
  <c r="C244" i="6"/>
  <c r="D244" i="6"/>
  <c r="A175" i="6"/>
  <c r="B175" i="6"/>
  <c r="C175" i="6"/>
  <c r="D175" i="6"/>
  <c r="A193" i="6"/>
  <c r="B193" i="6"/>
  <c r="C193" i="6"/>
  <c r="D193" i="6"/>
  <c r="A153" i="6"/>
  <c r="B153" i="6"/>
  <c r="C153" i="6"/>
  <c r="D153" i="6"/>
  <c r="A265" i="6"/>
  <c r="B265" i="6"/>
  <c r="C265" i="6"/>
  <c r="D265" i="6"/>
  <c r="A38" i="6"/>
  <c r="B38" i="6"/>
  <c r="C38" i="6"/>
  <c r="D38" i="6"/>
  <c r="A78" i="6"/>
  <c r="B78" i="6"/>
  <c r="C78" i="6"/>
  <c r="D78" i="6"/>
  <c r="A262" i="6"/>
  <c r="B262" i="6"/>
  <c r="C262" i="6"/>
  <c r="D262" i="6"/>
  <c r="A264" i="6"/>
  <c r="B264" i="6"/>
  <c r="C264" i="6"/>
  <c r="D264" i="6"/>
  <c r="A126" i="6"/>
  <c r="B126" i="6"/>
  <c r="C126" i="6"/>
  <c r="D126" i="6"/>
  <c r="A257" i="6"/>
  <c r="B257" i="6"/>
  <c r="C257" i="6"/>
  <c r="D257" i="6"/>
  <c r="A236" i="6"/>
  <c r="B236" i="6"/>
  <c r="C236" i="6"/>
  <c r="D236" i="6"/>
  <c r="A251" i="6"/>
  <c r="B251" i="6"/>
  <c r="C251" i="6"/>
  <c r="D251" i="6"/>
  <c r="A241" i="6"/>
  <c r="B241" i="6"/>
  <c r="C241" i="6"/>
  <c r="D241" i="6"/>
  <c r="A64" i="6"/>
  <c r="B64" i="6"/>
  <c r="C64" i="6"/>
  <c r="D64" i="6"/>
  <c r="A162" i="6"/>
  <c r="B162" i="6"/>
  <c r="C162" i="6"/>
  <c r="D162" i="6"/>
  <c r="A191" i="6"/>
  <c r="B191" i="6"/>
  <c r="C191" i="6"/>
  <c r="D191" i="6"/>
  <c r="A189" i="6"/>
  <c r="B189" i="6"/>
  <c r="C189" i="6"/>
  <c r="D189" i="6"/>
  <c r="A121" i="6"/>
  <c r="B121" i="6"/>
  <c r="C121" i="6"/>
  <c r="D121" i="6"/>
  <c r="A214" i="6"/>
  <c r="B214" i="6"/>
  <c r="C214" i="6"/>
  <c r="D214" i="6"/>
  <c r="A176" i="6"/>
  <c r="B176" i="6"/>
  <c r="C176" i="6"/>
  <c r="D176" i="6"/>
  <c r="A90" i="6"/>
  <c r="B90" i="6"/>
  <c r="C90" i="6"/>
  <c r="D90" i="6"/>
  <c r="A249" i="6"/>
  <c r="B249" i="6"/>
  <c r="C249" i="6"/>
  <c r="D249" i="6"/>
  <c r="A250" i="6"/>
  <c r="B250" i="6"/>
  <c r="C250" i="6"/>
  <c r="D250" i="6"/>
  <c r="A232" i="6"/>
  <c r="B232" i="6"/>
  <c r="C232" i="6"/>
  <c r="D232" i="6"/>
  <c r="A119" i="6"/>
  <c r="B119" i="6"/>
  <c r="C119" i="6"/>
  <c r="D119" i="6"/>
  <c r="A270" i="6"/>
  <c r="B270" i="6"/>
  <c r="C270" i="6"/>
  <c r="D270" i="6"/>
  <c r="A209" i="6"/>
  <c r="B209" i="6"/>
  <c r="C209" i="6"/>
  <c r="D209" i="6"/>
  <c r="A141" i="6"/>
  <c r="B141" i="6"/>
  <c r="C141" i="6"/>
  <c r="D141" i="6"/>
  <c r="A31" i="6"/>
  <c r="B31" i="6"/>
  <c r="C31" i="6"/>
  <c r="D31" i="6"/>
  <c r="A213" i="6"/>
  <c r="B213" i="6"/>
  <c r="C213" i="6"/>
  <c r="D213" i="6"/>
  <c r="A33" i="6"/>
  <c r="B33" i="6"/>
  <c r="C33" i="6"/>
  <c r="D33" i="6"/>
  <c r="A172" i="6"/>
  <c r="B172" i="6"/>
  <c r="C172" i="6"/>
  <c r="D172" i="6"/>
  <c r="A178" i="6"/>
  <c r="B178" i="6"/>
  <c r="C178" i="6"/>
  <c r="D178" i="6"/>
  <c r="A203" i="6"/>
  <c r="B203" i="6"/>
  <c r="C203" i="6"/>
  <c r="D203" i="6"/>
  <c r="A87" i="6"/>
  <c r="B87" i="6"/>
  <c r="C87" i="6"/>
  <c r="D87" i="6"/>
  <c r="A225" i="6"/>
  <c r="B225" i="6"/>
  <c r="C225" i="6"/>
  <c r="D225" i="6"/>
  <c r="A39" i="6"/>
  <c r="B39" i="6"/>
  <c r="C39" i="6"/>
  <c r="D39" i="6"/>
  <c r="A53" i="6"/>
  <c r="B53" i="6"/>
  <c r="C53" i="6"/>
  <c r="D53" i="6"/>
  <c r="A267" i="6"/>
  <c r="B267" i="6"/>
  <c r="C267" i="6"/>
  <c r="D267" i="6"/>
  <c r="A245" i="6"/>
  <c r="B245" i="6"/>
  <c r="C245" i="6"/>
  <c r="D245" i="6"/>
  <c r="A140" i="6"/>
  <c r="B140" i="6"/>
  <c r="C140" i="6"/>
  <c r="D140" i="6"/>
  <c r="A52" i="6"/>
  <c r="B52" i="6"/>
  <c r="C52" i="6"/>
  <c r="D52" i="6"/>
  <c r="A156" i="6"/>
  <c r="B156" i="6"/>
  <c r="C156" i="6"/>
  <c r="D156" i="6"/>
  <c r="A248" i="6"/>
  <c r="B248" i="6"/>
  <c r="C248" i="6"/>
  <c r="D248" i="6"/>
  <c r="A58" i="6"/>
  <c r="B58" i="6"/>
  <c r="C58" i="6"/>
  <c r="D58" i="6"/>
  <c r="A72" i="6"/>
  <c r="B72" i="6"/>
  <c r="C72" i="6"/>
  <c r="D72" i="6"/>
  <c r="A252" i="6"/>
  <c r="B252" i="6"/>
  <c r="C252" i="6"/>
  <c r="D252" i="6"/>
  <c r="A70" i="6"/>
  <c r="B70" i="6"/>
  <c r="C70" i="6"/>
  <c r="D70" i="6"/>
  <c r="A206" i="6"/>
  <c r="B206" i="6"/>
  <c r="C206" i="6"/>
  <c r="D206" i="6"/>
  <c r="A184" i="6"/>
  <c r="B184" i="6"/>
  <c r="C184" i="6"/>
  <c r="D184" i="6"/>
  <c r="A163" i="6"/>
  <c r="B163" i="6"/>
  <c r="C163" i="6"/>
  <c r="D163" i="6"/>
  <c r="A94" i="6"/>
  <c r="B94" i="6"/>
  <c r="C94" i="6"/>
  <c r="D94" i="6"/>
  <c r="A148" i="6"/>
  <c r="B148" i="6"/>
  <c r="C148" i="6"/>
  <c r="D148" i="6"/>
  <c r="A273" i="6"/>
  <c r="B273" i="6"/>
  <c r="C273" i="6"/>
  <c r="D273" i="6"/>
  <c r="A170" i="6"/>
  <c r="B170" i="6"/>
  <c r="C170" i="6"/>
  <c r="D170" i="6"/>
  <c r="A111" i="6"/>
  <c r="B111" i="6"/>
  <c r="C111" i="6"/>
  <c r="D111" i="6"/>
  <c r="A12" i="6"/>
  <c r="B12" i="6"/>
  <c r="C12" i="6"/>
  <c r="D12" i="6"/>
  <c r="A117" i="6"/>
  <c r="B117" i="6"/>
  <c r="C117" i="6"/>
  <c r="D117" i="6"/>
  <c r="A99" i="6"/>
  <c r="B99" i="6"/>
  <c r="C99" i="6"/>
  <c r="D99" i="6"/>
  <c r="A75" i="6"/>
  <c r="B75" i="6"/>
  <c r="C75" i="6"/>
  <c r="D75" i="6"/>
  <c r="A192" i="6"/>
  <c r="B192" i="6"/>
  <c r="C192" i="6"/>
  <c r="D192" i="6"/>
  <c r="A196" i="6"/>
  <c r="B196" i="6"/>
  <c r="C196" i="6"/>
  <c r="D196" i="6"/>
  <c r="A159" i="6"/>
  <c r="B159" i="6"/>
  <c r="C159" i="6"/>
  <c r="D159" i="6"/>
  <c r="A113" i="6"/>
  <c r="B113" i="6"/>
  <c r="C113" i="6"/>
  <c r="D113" i="6"/>
  <c r="A199" i="6"/>
  <c r="B199" i="6"/>
  <c r="C199" i="6"/>
  <c r="D199" i="6"/>
  <c r="A142" i="6"/>
  <c r="B142" i="6"/>
  <c r="C142" i="6"/>
  <c r="D142" i="6"/>
  <c r="A188" i="6"/>
  <c r="B188" i="6"/>
  <c r="C188" i="6"/>
  <c r="D188" i="6"/>
  <c r="A130" i="6"/>
  <c r="B130" i="6"/>
  <c r="C130" i="6"/>
  <c r="D130" i="6"/>
  <c r="A88" i="6"/>
  <c r="B88" i="6"/>
  <c r="C88" i="6"/>
  <c r="D88" i="6"/>
  <c r="A263" i="6"/>
  <c r="B263" i="6"/>
  <c r="C263" i="6"/>
  <c r="D263" i="6"/>
  <c r="A105" i="6"/>
  <c r="B105" i="6"/>
  <c r="C105" i="6"/>
  <c r="D105" i="6"/>
  <c r="A68" i="6"/>
  <c r="B68" i="6"/>
  <c r="C68" i="6"/>
  <c r="D68" i="6"/>
  <c r="A40" i="6"/>
  <c r="B40" i="6"/>
  <c r="C40" i="6"/>
  <c r="D40" i="6"/>
  <c r="A185" i="6"/>
  <c r="B185" i="6"/>
  <c r="C185" i="6"/>
  <c r="D185" i="6"/>
  <c r="A154" i="6"/>
  <c r="B154" i="6"/>
  <c r="C154" i="6"/>
  <c r="D154" i="6"/>
  <c r="A198" i="6"/>
  <c r="B198" i="6"/>
  <c r="C198" i="6"/>
  <c r="D198" i="6"/>
  <c r="A258" i="6"/>
  <c r="B258" i="6"/>
  <c r="C258" i="6"/>
  <c r="D258" i="6"/>
  <c r="A138" i="6"/>
  <c r="B138" i="6"/>
  <c r="C138" i="6"/>
  <c r="D138" i="6"/>
  <c r="A246" i="6"/>
  <c r="B246" i="6"/>
  <c r="C246" i="6"/>
  <c r="D246" i="6"/>
  <c r="A51" i="6"/>
  <c r="B51" i="6"/>
  <c r="C51" i="6"/>
  <c r="D51" i="6"/>
  <c r="A226" i="6"/>
  <c r="B226" i="6"/>
  <c r="C226" i="6"/>
  <c r="D226" i="6"/>
  <c r="A271" i="6"/>
  <c r="B271" i="6"/>
  <c r="C271" i="6"/>
  <c r="D271" i="6"/>
  <c r="A67" i="6"/>
  <c r="B67" i="6"/>
  <c r="C67" i="6"/>
  <c r="D67" i="6"/>
  <c r="A124" i="6"/>
  <c r="B124" i="6"/>
  <c r="C124" i="6"/>
  <c r="D124" i="6"/>
  <c r="A49" i="6"/>
  <c r="B49" i="6"/>
  <c r="C49" i="6"/>
  <c r="D49" i="6"/>
  <c r="A197" i="6"/>
  <c r="B197" i="6"/>
  <c r="C197" i="6"/>
  <c r="D197" i="6"/>
  <c r="A57" i="6"/>
  <c r="B57" i="6"/>
  <c r="C57" i="6"/>
  <c r="D57" i="6"/>
  <c r="A79" i="6"/>
  <c r="B79" i="6"/>
  <c r="C79" i="6"/>
  <c r="D79" i="6"/>
  <c r="A155" i="6"/>
  <c r="B155" i="6"/>
  <c r="C155" i="6"/>
  <c r="D155" i="6"/>
  <c r="A239" i="6"/>
  <c r="B239" i="6"/>
  <c r="C239" i="6"/>
  <c r="D239" i="6"/>
  <c r="A229" i="6"/>
  <c r="B229" i="6"/>
  <c r="C229" i="6"/>
  <c r="D229" i="6"/>
  <c r="A207" i="6"/>
  <c r="B207" i="6"/>
  <c r="C207" i="6"/>
  <c r="D207" i="6"/>
  <c r="A190" i="6"/>
  <c r="B190" i="6"/>
  <c r="C190" i="6"/>
  <c r="D190" i="6"/>
  <c r="A100" i="6"/>
  <c r="B100" i="6"/>
  <c r="C100" i="6"/>
  <c r="D100" i="6"/>
  <c r="A268" i="6"/>
  <c r="B268" i="6"/>
  <c r="C268" i="6"/>
  <c r="D268" i="6"/>
  <c r="A127" i="6"/>
  <c r="B127" i="6"/>
  <c r="C127" i="6"/>
  <c r="D127" i="6"/>
  <c r="A97" i="6"/>
  <c r="B97" i="6"/>
  <c r="C97" i="6"/>
  <c r="D97" i="6"/>
  <c r="A25" i="6"/>
  <c r="B25" i="6"/>
  <c r="C25" i="6"/>
  <c r="D25" i="6"/>
  <c r="A272" i="6"/>
  <c r="B272" i="6"/>
  <c r="C272" i="6"/>
  <c r="D272" i="6"/>
  <c r="A221" i="6"/>
  <c r="B221" i="6"/>
  <c r="C221" i="6"/>
  <c r="D221" i="6"/>
  <c r="A202" i="6"/>
  <c r="B202" i="6"/>
  <c r="C202" i="6"/>
  <c r="D202" i="6"/>
  <c r="A42" i="6"/>
  <c r="B42" i="6"/>
  <c r="C42" i="6"/>
  <c r="D42" i="6"/>
  <c r="A11" i="6"/>
  <c r="B11" i="6"/>
  <c r="C11" i="6"/>
  <c r="D11" i="6"/>
  <c r="A95" i="6"/>
  <c r="B95" i="6"/>
  <c r="C95" i="6"/>
  <c r="D95" i="6"/>
  <c r="A56" i="6"/>
  <c r="B56" i="6"/>
  <c r="C56" i="6"/>
  <c r="D56" i="6"/>
  <c r="A125" i="6"/>
  <c r="B125" i="6"/>
  <c r="C125" i="6"/>
  <c r="D125" i="6"/>
  <c r="A186" i="6"/>
  <c r="B186" i="6"/>
  <c r="C186" i="6"/>
  <c r="D186" i="6"/>
  <c r="A161" i="6"/>
  <c r="B161" i="6"/>
  <c r="C161" i="6"/>
  <c r="D161" i="6"/>
  <c r="A131" i="6"/>
  <c r="B131" i="6"/>
  <c r="C131" i="6"/>
  <c r="D131" i="6"/>
  <c r="A157" i="6"/>
  <c r="B157" i="6"/>
  <c r="C157" i="6"/>
  <c r="D157" i="6"/>
  <c r="A208" i="6"/>
  <c r="B208" i="6"/>
  <c r="C208" i="6"/>
  <c r="D208" i="6"/>
  <c r="A243" i="6"/>
  <c r="B243" i="6"/>
  <c r="C243" i="6"/>
  <c r="D243" i="6"/>
  <c r="A259" i="6"/>
  <c r="B259" i="6"/>
  <c r="C259" i="6"/>
  <c r="D259" i="6"/>
  <c r="A35" i="6"/>
  <c r="B35" i="6"/>
  <c r="C35" i="6"/>
  <c r="D35" i="6"/>
  <c r="A149" i="6"/>
  <c r="B149" i="6"/>
  <c r="C149" i="6"/>
  <c r="D149" i="6"/>
  <c r="A89" i="6"/>
  <c r="B89" i="6"/>
  <c r="C89" i="6"/>
  <c r="D89" i="6"/>
  <c r="A82" i="6"/>
  <c r="B82" i="6"/>
  <c r="C82" i="6"/>
  <c r="D82" i="6"/>
  <c r="A237" i="6"/>
  <c r="B237" i="6"/>
  <c r="C237" i="6"/>
  <c r="D237" i="6"/>
  <c r="A30" i="6"/>
  <c r="B30" i="6"/>
  <c r="C30" i="6"/>
  <c r="D30" i="6"/>
  <c r="A177" i="6"/>
  <c r="B177" i="6"/>
  <c r="C177" i="6"/>
  <c r="D177" i="6"/>
  <c r="A150" i="6"/>
  <c r="B150" i="6"/>
  <c r="C150" i="6"/>
  <c r="D150" i="6"/>
  <c r="A129" i="6"/>
  <c r="B129" i="6"/>
  <c r="C129" i="6"/>
  <c r="D129" i="6"/>
  <c r="A166" i="6"/>
  <c r="B166" i="6"/>
  <c r="C166" i="6"/>
  <c r="D166" i="6"/>
  <c r="A167" i="6"/>
  <c r="B167" i="6"/>
  <c r="C167" i="6"/>
  <c r="D167" i="6"/>
  <c r="A66" i="6"/>
  <c r="B66" i="6"/>
  <c r="C66" i="6"/>
  <c r="D66" i="6"/>
  <c r="A93" i="6"/>
  <c r="B93" i="6"/>
  <c r="C93" i="6"/>
  <c r="D93" i="6"/>
  <c r="A69" i="6"/>
  <c r="B69" i="6"/>
  <c r="C69" i="6"/>
  <c r="D69" i="6"/>
  <c r="A254" i="6"/>
  <c r="B254" i="6"/>
  <c r="C254" i="6"/>
  <c r="D254" i="6"/>
  <c r="A200" i="6"/>
  <c r="B200" i="6"/>
  <c r="C200" i="6"/>
  <c r="D200" i="6"/>
  <c r="A81" i="6"/>
  <c r="B81" i="6"/>
  <c r="C81" i="6"/>
  <c r="D81" i="6"/>
  <c r="A132" i="6"/>
  <c r="B132" i="6"/>
  <c r="C132" i="6"/>
  <c r="D132" i="6"/>
  <c r="A165" i="6"/>
  <c r="B165" i="6"/>
  <c r="C165" i="6"/>
  <c r="D165" i="6"/>
  <c r="A101" i="6"/>
  <c r="B101" i="6"/>
  <c r="C101" i="6"/>
  <c r="D101" i="6"/>
  <c r="A122" i="6"/>
  <c r="B122" i="6"/>
  <c r="C122" i="6"/>
  <c r="D122" i="6"/>
  <c r="A84" i="6"/>
  <c r="B84" i="6"/>
  <c r="C84" i="6"/>
  <c r="D84" i="6"/>
  <c r="A80" i="6"/>
  <c r="B80" i="6"/>
  <c r="C80" i="6"/>
  <c r="D80" i="6"/>
  <c r="A22" i="6"/>
  <c r="B22" i="6"/>
  <c r="C22" i="6"/>
  <c r="D22" i="6"/>
  <c r="A48" i="6"/>
  <c r="B48" i="6"/>
  <c r="C48" i="6"/>
  <c r="D48" i="6"/>
  <c r="A160" i="6"/>
  <c r="B160" i="6"/>
  <c r="C160" i="6"/>
  <c r="D160" i="6"/>
  <c r="A194" i="6"/>
  <c r="B194" i="6"/>
  <c r="C194" i="6"/>
  <c r="D194" i="6"/>
  <c r="A143" i="6"/>
  <c r="B143" i="6"/>
  <c r="C143" i="6"/>
  <c r="D143" i="6"/>
  <c r="A46" i="6"/>
  <c r="B46" i="6"/>
  <c r="C46" i="6"/>
  <c r="D46" i="6"/>
  <c r="A212" i="6"/>
  <c r="B212" i="6"/>
  <c r="C212" i="6"/>
  <c r="D212" i="6"/>
  <c r="A230" i="6"/>
  <c r="B230" i="6"/>
  <c r="C230" i="6"/>
  <c r="D230" i="6"/>
  <c r="A187" i="6"/>
  <c r="B187" i="6"/>
  <c r="C187" i="6"/>
  <c r="D187" i="6"/>
  <c r="A102" i="6"/>
  <c r="B102" i="6"/>
  <c r="C102" i="6"/>
  <c r="D102" i="6"/>
  <c r="A86" i="6"/>
  <c r="B86" i="6"/>
  <c r="C86" i="6"/>
  <c r="D86" i="6"/>
  <c r="A43" i="6"/>
  <c r="B43" i="6"/>
  <c r="C43" i="6"/>
  <c r="D43" i="6"/>
  <c r="A145" i="6"/>
  <c r="B145" i="6"/>
  <c r="C145" i="6"/>
  <c r="D145" i="6"/>
  <c r="A147" i="6"/>
  <c r="B147" i="6"/>
  <c r="C147" i="6"/>
  <c r="D147" i="6"/>
  <c r="A253" i="6"/>
  <c r="B253" i="6"/>
  <c r="C253" i="6"/>
  <c r="D253" i="6"/>
  <c r="A50" i="6"/>
  <c r="B50" i="6"/>
  <c r="C50" i="6"/>
  <c r="D50" i="6"/>
  <c r="A37" i="6"/>
  <c r="B37" i="6"/>
  <c r="C37" i="6"/>
  <c r="D37" i="6"/>
  <c r="A179" i="6"/>
  <c r="B179" i="6"/>
  <c r="C179" i="6"/>
  <c r="D179" i="6"/>
  <c r="A211" i="6"/>
  <c r="B211" i="6"/>
  <c r="C211" i="6"/>
  <c r="D211" i="6"/>
  <c r="A227" i="6"/>
  <c r="B227" i="6"/>
  <c r="C227" i="6"/>
  <c r="D227" i="6"/>
  <c r="A62" i="6"/>
  <c r="B62" i="6"/>
  <c r="C62" i="6"/>
  <c r="D62" i="6"/>
  <c r="A224" i="6"/>
  <c r="B224" i="6"/>
  <c r="C224" i="6"/>
  <c r="D224" i="6"/>
  <c r="A24" i="6"/>
  <c r="B24" i="6"/>
  <c r="C24" i="6"/>
  <c r="D24" i="6"/>
  <c r="A13" i="6"/>
  <c r="B13" i="6"/>
  <c r="C13" i="6"/>
  <c r="D13" i="6"/>
  <c r="A54" i="6"/>
  <c r="B54" i="6"/>
  <c r="C54" i="6"/>
  <c r="D54" i="6"/>
  <c r="A216" i="6"/>
  <c r="B216" i="6"/>
  <c r="C216" i="6"/>
  <c r="D216" i="6"/>
  <c r="A137" i="6"/>
  <c r="B137" i="6"/>
  <c r="C137" i="6"/>
  <c r="D137" i="6"/>
  <c r="A217" i="6"/>
  <c r="B217" i="6"/>
  <c r="C217" i="6"/>
  <c r="D217" i="6"/>
  <c r="A29" i="6"/>
  <c r="B29" i="6"/>
  <c r="C29" i="6"/>
  <c r="D29" i="6"/>
  <c r="A83" i="6"/>
  <c r="B83" i="6"/>
  <c r="C83" i="6"/>
  <c r="D83" i="6"/>
  <c r="A238" i="6"/>
  <c r="B238" i="6"/>
  <c r="C238" i="6"/>
  <c r="D238" i="6"/>
  <c r="A205" i="6"/>
  <c r="B205" i="6"/>
  <c r="C205" i="6"/>
  <c r="D205" i="6"/>
  <c r="A107" i="6"/>
  <c r="B107" i="6"/>
  <c r="C107" i="6"/>
  <c r="D107" i="6"/>
  <c r="A32" i="6"/>
  <c r="B32" i="6"/>
  <c r="C32" i="6"/>
  <c r="D32" i="6"/>
  <c r="A71" i="6"/>
  <c r="B71" i="6"/>
  <c r="C71" i="6"/>
  <c r="D71" i="6"/>
  <c r="A106" i="6"/>
  <c r="B106" i="6"/>
  <c r="C106" i="6"/>
  <c r="D106" i="6"/>
  <c r="A181" i="6"/>
  <c r="B181" i="6"/>
  <c r="C181" i="6"/>
  <c r="D181" i="6"/>
  <c r="A235" i="6"/>
  <c r="B235" i="6"/>
  <c r="C235" i="6"/>
  <c r="D235" i="6"/>
  <c r="A114" i="6"/>
  <c r="B114" i="6"/>
  <c r="C114" i="6"/>
  <c r="D114" i="6"/>
  <c r="A180" i="6"/>
  <c r="B180" i="6"/>
  <c r="C180" i="6"/>
  <c r="D180" i="6"/>
  <c r="A34" i="6"/>
  <c r="B34" i="6"/>
  <c r="C34" i="6"/>
  <c r="D34" i="6"/>
  <c r="A16" i="6"/>
  <c r="B16" i="6"/>
  <c r="C16" i="6"/>
  <c r="D16" i="6"/>
  <c r="A222" i="6"/>
  <c r="B222" i="6"/>
  <c r="C222" i="6"/>
  <c r="D222" i="6"/>
  <c r="A55" i="6"/>
  <c r="B55" i="6"/>
  <c r="C55" i="6"/>
  <c r="D55" i="6"/>
  <c r="A19" i="6"/>
  <c r="B19" i="6"/>
  <c r="C19" i="6"/>
  <c r="D19" i="6"/>
  <c r="A59" i="6"/>
  <c r="B59" i="6"/>
  <c r="C59" i="6"/>
  <c r="D59" i="6"/>
  <c r="A151" i="6"/>
  <c r="B151" i="6"/>
  <c r="C151" i="6"/>
  <c r="D151" i="6"/>
  <c r="A96" i="6"/>
  <c r="B96" i="6"/>
  <c r="C96" i="6"/>
  <c r="D96" i="6"/>
  <c r="A169" i="6"/>
  <c r="B169" i="6"/>
  <c r="C169" i="6"/>
  <c r="D169" i="6"/>
  <c r="A139" i="6"/>
  <c r="B139" i="6"/>
  <c r="C139" i="6"/>
  <c r="D139" i="6"/>
  <c r="A60" i="6"/>
  <c r="B60" i="6"/>
  <c r="C60" i="6"/>
  <c r="D60" i="6"/>
  <c r="A104" i="6"/>
  <c r="B104" i="6"/>
  <c r="C104" i="6"/>
  <c r="D104" i="6"/>
  <c r="A23" i="6"/>
  <c r="B23" i="6"/>
  <c r="C23" i="6"/>
  <c r="D23" i="6"/>
  <c r="A146" i="6"/>
  <c r="B146" i="6"/>
  <c r="C146" i="6"/>
  <c r="D146" i="6"/>
  <c r="A61" i="6"/>
  <c r="B61" i="6"/>
  <c r="C61" i="6"/>
  <c r="D61" i="6"/>
  <c r="A168" i="6"/>
  <c r="B168" i="6"/>
  <c r="C168" i="6"/>
  <c r="D168" i="6"/>
  <c r="A63" i="6"/>
  <c r="B63" i="6"/>
  <c r="C63" i="6"/>
  <c r="D63" i="6"/>
  <c r="A73" i="6"/>
  <c r="B73" i="6"/>
  <c r="C73" i="6"/>
  <c r="D73" i="6"/>
  <c r="A112" i="6"/>
  <c r="B112" i="6"/>
  <c r="C112" i="6"/>
  <c r="D112" i="6"/>
  <c r="A27" i="6"/>
  <c r="B27" i="6"/>
  <c r="C27" i="6"/>
  <c r="D27" i="6"/>
  <c r="A152" i="6"/>
  <c r="B152" i="6"/>
  <c r="C152" i="6"/>
  <c r="D152" i="6"/>
  <c r="A109" i="6"/>
  <c r="B109" i="6"/>
  <c r="C109" i="6"/>
  <c r="D109" i="6"/>
  <c r="A183" i="6"/>
  <c r="B183" i="6"/>
  <c r="C183" i="6"/>
  <c r="D183" i="6"/>
  <c r="A91" i="6"/>
  <c r="B91" i="6"/>
  <c r="C91" i="6"/>
  <c r="D91" i="6"/>
  <c r="A98" i="6"/>
  <c r="B98" i="6"/>
  <c r="C98" i="6"/>
  <c r="D98" i="6"/>
  <c r="A134" i="6"/>
  <c r="B134" i="6"/>
  <c r="C134" i="6"/>
  <c r="D134" i="6"/>
  <c r="A116" i="6"/>
  <c r="B116" i="6"/>
  <c r="C116" i="6"/>
  <c r="D116" i="6"/>
  <c r="A47" i="6"/>
  <c r="B47" i="6"/>
  <c r="C47" i="6"/>
  <c r="D47" i="6"/>
  <c r="A28" i="6"/>
  <c r="B28" i="6"/>
  <c r="C28" i="6"/>
  <c r="D28" i="6"/>
  <c r="A17" i="6"/>
  <c r="B17" i="6"/>
  <c r="C17" i="6"/>
  <c r="D17" i="6"/>
  <c r="A144" i="6"/>
  <c r="B144" i="6"/>
  <c r="C144" i="6"/>
  <c r="D144" i="6"/>
  <c r="A85" i="6"/>
  <c r="B85" i="6"/>
  <c r="C85" i="6"/>
  <c r="D85" i="6"/>
  <c r="A260" i="6"/>
  <c r="B260" i="6"/>
  <c r="C260" i="6"/>
  <c r="D260" i="6"/>
  <c r="A223" i="6"/>
  <c r="B223" i="6"/>
  <c r="C223" i="6"/>
  <c r="D223" i="6"/>
  <c r="A228" i="6"/>
  <c r="B228" i="6"/>
  <c r="C228" i="6"/>
  <c r="D228" i="6"/>
  <c r="A76" i="6"/>
  <c r="B76" i="6"/>
  <c r="C76" i="6"/>
  <c r="D76" i="6"/>
  <c r="A10" i="6"/>
  <c r="B10" i="6"/>
  <c r="C10" i="6"/>
  <c r="D10" i="6"/>
  <c r="A44" i="6"/>
  <c r="B44" i="6"/>
  <c r="C44" i="6"/>
  <c r="D44" i="6"/>
  <c r="A210" i="6"/>
  <c r="B210" i="6"/>
  <c r="C210" i="6"/>
  <c r="D210" i="6"/>
  <c r="A171" i="6"/>
  <c r="B171" i="6"/>
  <c r="C171" i="6"/>
  <c r="D171" i="6"/>
  <c r="A103" i="6"/>
  <c r="B103" i="6"/>
  <c r="C103" i="6"/>
  <c r="D103" i="6"/>
  <c r="A74" i="6"/>
  <c r="B74" i="6"/>
  <c r="C74" i="6"/>
  <c r="D74" i="6"/>
  <c r="A158" i="6"/>
  <c r="B158" i="6"/>
  <c r="C158" i="6"/>
  <c r="D158" i="6"/>
  <c r="A15" i="6"/>
  <c r="B15" i="6"/>
  <c r="C15" i="6"/>
  <c r="D15" i="6"/>
  <c r="A128" i="6"/>
  <c r="B128" i="6"/>
  <c r="C128" i="6"/>
  <c r="D128" i="6"/>
  <c r="A108" i="6"/>
  <c r="B108" i="6"/>
  <c r="C108" i="6"/>
  <c r="D108" i="6"/>
  <c r="A135" i="6"/>
  <c r="B135" i="6"/>
  <c r="C135" i="6"/>
  <c r="D135" i="6"/>
  <c r="A20" i="6"/>
  <c r="B20" i="6"/>
  <c r="C20" i="6"/>
  <c r="D20" i="6"/>
  <c r="A204" i="6"/>
  <c r="B204" i="6"/>
  <c r="C204" i="6"/>
  <c r="D204" i="6"/>
  <c r="A77" i="6"/>
  <c r="B77" i="6"/>
  <c r="C77" i="6"/>
  <c r="D77" i="6"/>
  <c r="D233" i="6"/>
  <c r="C233" i="6"/>
  <c r="B233" i="6"/>
  <c r="A233" i="6"/>
  <c r="C276" i="6" l="1"/>
  <c r="E276" i="6"/>
  <c r="D276" i="6"/>
  <c r="D277" i="7"/>
  <c r="C277" i="7"/>
  <c r="B276" i="6"/>
  <c r="B277" i="7"/>
  <c r="A276" i="6"/>
  <c r="H277" i="7"/>
  <c r="H276" i="6"/>
  <c r="G277" i="7"/>
  <c r="G276" i="6"/>
  <c r="F277" i="7"/>
  <c r="F276" i="6"/>
</calcChain>
</file>

<file path=xl/sharedStrings.xml><?xml version="1.0" encoding="utf-8"?>
<sst xmlns="http://schemas.openxmlformats.org/spreadsheetml/2006/main" count="1116" uniqueCount="563">
  <si>
    <t xml:space="preserve">This spreadsheet presents the difference between the 20th and 50th percentile income levels for each PUMA </t>
  </si>
  <si>
    <t xml:space="preserve">alongside the CARE income thresholds for households of various sizes. Cells shaded green indicate that a </t>
  </si>
  <si>
    <t>household of that size at that income level would qualify for the program.</t>
  </si>
  <si>
    <t>Income thresholds updated each June; these reflect June 2022 through May 2023 thresholds</t>
  </si>
  <si>
    <t>CARE income v. AR50 income</t>
  </si>
  <si>
    <t>CARE income v AR20 income</t>
  </si>
  <si>
    <t>1 -2 per CARE income cutoff</t>
  </si>
  <si>
    <t>3 per CARE inc cutoff</t>
  </si>
  <si>
    <t>4 per CARE inc cutoff</t>
  </si>
  <si>
    <t>5 per CARE inc cutoff</t>
  </si>
  <si>
    <t>PUMA</t>
  </si>
  <si>
    <t>PUMA City/County</t>
  </si>
  <si>
    <t>Estimated # of Housing Units</t>
  </si>
  <si>
    <r>
      <t>Bundled AR</t>
    </r>
    <r>
      <rPr>
        <vertAlign val="subscript"/>
        <sz val="11"/>
        <color theme="0"/>
        <rFont val="Calibri"/>
        <family val="2"/>
      </rPr>
      <t>20</t>
    </r>
  </si>
  <si>
    <r>
      <t>Bundled AR</t>
    </r>
    <r>
      <rPr>
        <vertAlign val="subscript"/>
        <sz val="11"/>
        <color theme="0"/>
        <rFont val="Calibri"/>
        <family val="2"/>
      </rPr>
      <t>50</t>
    </r>
  </si>
  <si>
    <t>Average Household Size</t>
  </si>
  <si>
    <t>20th Percentile Income Level ($/yr)</t>
  </si>
  <si>
    <t>50th Percentile Income Level ($/yr)</t>
  </si>
  <si>
    <t>Predicted Housing Cost for 20th Percentile Income Households ($/yr)</t>
  </si>
  <si>
    <t>Predicted Housing Cost for 50th Percentile Income Households ($/yr)</t>
  </si>
  <si>
    <t>01305</t>
  </si>
  <si>
    <t>08504</t>
  </si>
  <si>
    <t>07311</t>
  </si>
  <si>
    <t>05915</t>
  </si>
  <si>
    <t>08105</t>
  </si>
  <si>
    <t>00109</t>
  </si>
  <si>
    <t>08503</t>
  </si>
  <si>
    <t>08512</t>
  </si>
  <si>
    <t>08501</t>
  </si>
  <si>
    <t>00110</t>
  </si>
  <si>
    <t>08502</t>
  </si>
  <si>
    <t>08507</t>
  </si>
  <si>
    <t>01304</t>
  </si>
  <si>
    <t>07115</t>
  </si>
  <si>
    <t>08505</t>
  </si>
  <si>
    <t>07309</t>
  </si>
  <si>
    <t>03760</t>
  </si>
  <si>
    <t>00108</t>
  </si>
  <si>
    <t>07504</t>
  </si>
  <si>
    <t>08511</t>
  </si>
  <si>
    <t>08106</t>
  </si>
  <si>
    <t>06512</t>
  </si>
  <si>
    <t>05902</t>
  </si>
  <si>
    <t>08506</t>
  </si>
  <si>
    <t>03726</t>
  </si>
  <si>
    <t>08104</t>
  </si>
  <si>
    <t>08508</t>
  </si>
  <si>
    <t>00103</t>
  </si>
  <si>
    <t>06514</t>
  </si>
  <si>
    <t>01309</t>
  </si>
  <si>
    <t>05901</t>
  </si>
  <si>
    <t>05905</t>
  </si>
  <si>
    <t>01306</t>
  </si>
  <si>
    <t>06102</t>
  </si>
  <si>
    <t>06710</t>
  </si>
  <si>
    <t>11102</t>
  </si>
  <si>
    <t>03709</t>
  </si>
  <si>
    <t>07308</t>
  </si>
  <si>
    <t>07114</t>
  </si>
  <si>
    <t>04102</t>
  </si>
  <si>
    <t>06503</t>
  </si>
  <si>
    <t>06712</t>
  </si>
  <si>
    <t>03701</t>
  </si>
  <si>
    <t>05918</t>
  </si>
  <si>
    <t>05911</t>
  </si>
  <si>
    <t>08103</t>
  </si>
  <si>
    <t>07703</t>
  </si>
  <si>
    <t>03765</t>
  </si>
  <si>
    <t>05906</t>
  </si>
  <si>
    <t>03764</t>
  </si>
  <si>
    <t>07505</t>
  </si>
  <si>
    <t>08701</t>
  </si>
  <si>
    <t>08513</t>
  </si>
  <si>
    <t>06504</t>
  </si>
  <si>
    <t>07506</t>
  </si>
  <si>
    <t>03768</t>
  </si>
  <si>
    <t>01906</t>
  </si>
  <si>
    <t>07304</t>
  </si>
  <si>
    <t>03761</t>
  </si>
  <si>
    <t>05903</t>
  </si>
  <si>
    <t>07315</t>
  </si>
  <si>
    <t>03702</t>
  </si>
  <si>
    <t>08101</t>
  </si>
  <si>
    <t>03748</t>
  </si>
  <si>
    <t>08509</t>
  </si>
  <si>
    <t>09503</t>
  </si>
  <si>
    <t>05910</t>
  </si>
  <si>
    <t>09701</t>
  </si>
  <si>
    <t>11106</t>
  </si>
  <si>
    <t>01302</t>
  </si>
  <si>
    <t>06508</t>
  </si>
  <si>
    <t>07105</t>
  </si>
  <si>
    <t>07109</t>
  </si>
  <si>
    <t>06101</t>
  </si>
  <si>
    <t>06711</t>
  </si>
  <si>
    <t>07314</t>
  </si>
  <si>
    <t>07320</t>
  </si>
  <si>
    <t>07310</t>
  </si>
  <si>
    <t>03711</t>
  </si>
  <si>
    <t>03762</t>
  </si>
  <si>
    <t>05914</t>
  </si>
  <si>
    <t>01700</t>
  </si>
  <si>
    <t>09901</t>
  </si>
  <si>
    <t>01303</t>
  </si>
  <si>
    <t>07902</t>
  </si>
  <si>
    <t>05301</t>
  </si>
  <si>
    <t>03754</t>
  </si>
  <si>
    <t>07303</t>
  </si>
  <si>
    <t>05907</t>
  </si>
  <si>
    <t>08702</t>
  </si>
  <si>
    <t>06702</t>
  </si>
  <si>
    <t>06513</t>
  </si>
  <si>
    <t>08102</t>
  </si>
  <si>
    <t>07111</t>
  </si>
  <si>
    <t>09703</t>
  </si>
  <si>
    <t>11104</t>
  </si>
  <si>
    <t>05302</t>
  </si>
  <si>
    <t>08510</t>
  </si>
  <si>
    <t>09702</t>
  </si>
  <si>
    <t>11101</t>
  </si>
  <si>
    <t>07112</t>
  </si>
  <si>
    <t>03713</t>
  </si>
  <si>
    <t>05500</t>
  </si>
  <si>
    <t>07302</t>
  </si>
  <si>
    <t>03715</t>
  </si>
  <si>
    <t>07307</t>
  </si>
  <si>
    <t>03714</t>
  </si>
  <si>
    <t>09502</t>
  </si>
  <si>
    <t>05908</t>
  </si>
  <si>
    <t>00107</t>
  </si>
  <si>
    <t>03739</t>
  </si>
  <si>
    <t>00106</t>
  </si>
  <si>
    <t>05303</t>
  </si>
  <si>
    <t>08303</t>
  </si>
  <si>
    <t>00105</t>
  </si>
  <si>
    <t>04101</t>
  </si>
  <si>
    <t>06505</t>
  </si>
  <si>
    <t>02902</t>
  </si>
  <si>
    <t>06705</t>
  </si>
  <si>
    <t>11103</t>
  </si>
  <si>
    <t>07319</t>
  </si>
  <si>
    <t>03716</t>
  </si>
  <si>
    <t>03727</t>
  </si>
  <si>
    <t>05917</t>
  </si>
  <si>
    <t>00101</t>
  </si>
  <si>
    <t>07501</t>
  </si>
  <si>
    <t>11105</t>
  </si>
  <si>
    <t>01902</t>
  </si>
  <si>
    <t>07312</t>
  </si>
  <si>
    <t>06703</t>
  </si>
  <si>
    <t>08302</t>
  </si>
  <si>
    <t>06103</t>
  </si>
  <si>
    <t>03755</t>
  </si>
  <si>
    <t>05904</t>
  </si>
  <si>
    <t>07701</t>
  </si>
  <si>
    <t>07704</t>
  </si>
  <si>
    <t>06510</t>
  </si>
  <si>
    <t>07306</t>
  </si>
  <si>
    <t>07313</t>
  </si>
  <si>
    <t>05916</t>
  </si>
  <si>
    <t>06511</t>
  </si>
  <si>
    <t>07102</t>
  </si>
  <si>
    <t>07322</t>
  </si>
  <si>
    <t>07301</t>
  </si>
  <si>
    <t>01307</t>
  </si>
  <si>
    <t>03736</t>
  </si>
  <si>
    <t>03710</t>
  </si>
  <si>
    <t>03756</t>
  </si>
  <si>
    <t>06709</t>
  </si>
  <si>
    <t>09902</t>
  </si>
  <si>
    <t>06507</t>
  </si>
  <si>
    <t>07103</t>
  </si>
  <si>
    <t>07104</t>
  </si>
  <si>
    <t>03725</t>
  </si>
  <si>
    <t>03740</t>
  </si>
  <si>
    <t>01308</t>
  </si>
  <si>
    <t>06509</t>
  </si>
  <si>
    <t>07113</t>
  </si>
  <si>
    <t>07901</t>
  </si>
  <si>
    <t>08514</t>
  </si>
  <si>
    <t>07316</t>
  </si>
  <si>
    <t>03718</t>
  </si>
  <si>
    <t>09904</t>
  </si>
  <si>
    <t>03705</t>
  </si>
  <si>
    <t>03706</t>
  </si>
  <si>
    <t>03707</t>
  </si>
  <si>
    <t>03717</t>
  </si>
  <si>
    <t>03724</t>
  </si>
  <si>
    <t>03759</t>
  </si>
  <si>
    <t>05909</t>
  </si>
  <si>
    <t>07106</t>
  </si>
  <si>
    <t>07507</t>
  </si>
  <si>
    <t>08301</t>
  </si>
  <si>
    <t>03704</t>
  </si>
  <si>
    <t>10702</t>
  </si>
  <si>
    <t>03753</t>
  </si>
  <si>
    <t>03735</t>
  </si>
  <si>
    <t>07305</t>
  </si>
  <si>
    <t>06501</t>
  </si>
  <si>
    <t>05700</t>
  </si>
  <si>
    <t>03708</t>
  </si>
  <si>
    <t>07318</t>
  </si>
  <si>
    <t>03720</t>
  </si>
  <si>
    <t>03728</t>
  </si>
  <si>
    <t>03743</t>
  </si>
  <si>
    <t>06706</t>
  </si>
  <si>
    <t>01301</t>
  </si>
  <si>
    <t>03752</t>
  </si>
  <si>
    <t>03769</t>
  </si>
  <si>
    <t>03767</t>
  </si>
  <si>
    <t>07110</t>
  </si>
  <si>
    <t>05913</t>
  </si>
  <si>
    <t>00300</t>
  </si>
  <si>
    <t>03100</t>
  </si>
  <si>
    <t>06701</t>
  </si>
  <si>
    <t>11300</t>
  </si>
  <si>
    <t>07502</t>
  </si>
  <si>
    <t>03737</t>
  </si>
  <si>
    <t>03730</t>
  </si>
  <si>
    <t>09501</t>
  </si>
  <si>
    <t>03731</t>
  </si>
  <si>
    <t>09903</t>
  </si>
  <si>
    <t>07321</t>
  </si>
  <si>
    <t>07108</t>
  </si>
  <si>
    <t>03719</t>
  </si>
  <si>
    <t>03729</t>
  </si>
  <si>
    <t>00702</t>
  </si>
  <si>
    <t>10100</t>
  </si>
  <si>
    <t>10701</t>
  </si>
  <si>
    <t>00701</t>
  </si>
  <si>
    <t>01907</t>
  </si>
  <si>
    <t>03712</t>
  </si>
  <si>
    <t>06707</t>
  </si>
  <si>
    <t>07107</t>
  </si>
  <si>
    <t>07317</t>
  </si>
  <si>
    <t>03758</t>
  </si>
  <si>
    <t>03741</t>
  </si>
  <si>
    <t>03763</t>
  </si>
  <si>
    <t>05912</t>
  </si>
  <si>
    <t>08900</t>
  </si>
  <si>
    <t>06502</t>
  </si>
  <si>
    <t>06506</t>
  </si>
  <si>
    <t>02901</t>
  </si>
  <si>
    <t>02904</t>
  </si>
  <si>
    <t>00104</t>
  </si>
  <si>
    <t>02905</t>
  </si>
  <si>
    <t>07702</t>
  </si>
  <si>
    <t>03738</t>
  </si>
  <si>
    <t>03757</t>
  </si>
  <si>
    <t>07503</t>
  </si>
  <si>
    <t>03749</t>
  </si>
  <si>
    <t>00102</t>
  </si>
  <si>
    <t>02300</t>
  </si>
  <si>
    <t>03300</t>
  </si>
  <si>
    <t>06704</t>
  </si>
  <si>
    <t>03722</t>
  </si>
  <si>
    <t>03745</t>
  </si>
  <si>
    <t>03766</t>
  </si>
  <si>
    <t>01500</t>
  </si>
  <si>
    <t>03723</t>
  </si>
  <si>
    <t>03703</t>
  </si>
  <si>
    <t>03900</t>
  </si>
  <si>
    <t>03747</t>
  </si>
  <si>
    <t>03742</t>
  </si>
  <si>
    <t>06515</t>
  </si>
  <si>
    <t>07101</t>
  </si>
  <si>
    <t>01901</t>
  </si>
  <si>
    <t>01903</t>
  </si>
  <si>
    <t>02500</t>
  </si>
  <si>
    <t>04701</t>
  </si>
  <si>
    <t>06708</t>
  </si>
  <si>
    <t>10703</t>
  </si>
  <si>
    <t>03734</t>
  </si>
  <si>
    <t>02903</t>
  </si>
  <si>
    <t>04702</t>
  </si>
  <si>
    <t>01100</t>
  </si>
  <si>
    <t>01904</t>
  </si>
  <si>
    <t>03721</t>
  </si>
  <si>
    <t>03732</t>
  </si>
  <si>
    <t>03750</t>
  </si>
  <si>
    <t>01905</t>
  </si>
  <si>
    <t>03733</t>
  </si>
  <si>
    <t>03746</t>
  </si>
  <si>
    <t>03751</t>
  </si>
  <si>
    <t>03744</t>
  </si>
  <si>
    <t>Number of PUMAs that meet income threshold (out of 265)</t>
  </si>
  <si>
    <t xml:space="preserve">This spreadsheet presents the difference between the 20th and 50th percentile income </t>
  </si>
  <si>
    <t xml:space="preserve">levels for each PUMA alongside the FERA income thresholds for households of various </t>
  </si>
  <si>
    <t xml:space="preserve">sizes. Cells shaded green indicate that a household of that size at that income level would </t>
  </si>
  <si>
    <t>qualify for the program.</t>
  </si>
  <si>
    <t>FERA income v. AR50 income</t>
  </si>
  <si>
    <t>FERA income v AR20 income</t>
  </si>
  <si>
    <t>n/a</t>
  </si>
  <si>
    <t>3 per FERA inc cutoff</t>
  </si>
  <si>
    <t>4 per FERA inc cutoff</t>
  </si>
  <si>
    <t>5 per FERA inc cutoff</t>
  </si>
  <si>
    <t>County/City</t>
  </si>
  <si>
    <t>Column1</t>
  </si>
  <si>
    <t>Alameda County (North)--Berkeley &amp; Albany Cities PUMA</t>
  </si>
  <si>
    <t>Alameda County (Northwest)--Oakland (Northwest) &amp; Emeryville Cities PUMA</t>
  </si>
  <si>
    <t>Alameda County (Northeast)--Oakland (East) &amp; Piedmont Cities PUMA</t>
  </si>
  <si>
    <t>Alameda County (North Central)--Oakland City (South Central) PUMA</t>
  </si>
  <si>
    <t>Alameda County (West)--San Leandro, Alameda &amp; Oakland (Southwest) Cities PUMA</t>
  </si>
  <si>
    <t>Alameda County (North Central)--Castro Valley, San Lorenzo &amp; Ashland PUMA</t>
  </si>
  <si>
    <t>Alameda County (Central)--Hayward City PUMA</t>
  </si>
  <si>
    <t>Alameda County (Southwest)--Union City, Newark &amp; Fremont (West) Cities PUMA</t>
  </si>
  <si>
    <t>Alameda County (South Central)--Fremont City (East) PUMA</t>
  </si>
  <si>
    <t>Alameda County (East)--Livermore, Pleasanton &amp; Dublin Cities PUMA</t>
  </si>
  <si>
    <t>Alpine, Amador, Calaveras, Inyo, Mariposa, Mono &amp; Tuolumne Counties PUMA</t>
  </si>
  <si>
    <t>Butte County (Northwest)--Chico City PUMA</t>
  </si>
  <si>
    <t>Butte County (Southeast)--Oroville City &amp; Paradise Town PUMA</t>
  </si>
  <si>
    <t>Colusa, Glenn, Tehama &amp; Trinity Counties PUMA</t>
  </si>
  <si>
    <t>Contra Costa County (Far Southwest)--Richmond (Southwest) &amp; San Pablo Cities PUMA</t>
  </si>
  <si>
    <t>Contra Costa County (Far Northwest)--Richmond (North), Hercules &amp; El Cerrito Cites PUMA</t>
  </si>
  <si>
    <t>Contra Costa County (Northwest)--Concord (West), Martinez &amp; Pleasant Hill Cities PUMA</t>
  </si>
  <si>
    <t>Contra Costa County--Walnut Creek (West), Lafayette, Orinda Cities &amp; Moraga Town PUMA</t>
  </si>
  <si>
    <t>Contra Costa County (South)--San Ramon City &amp; Danville Town PUMA</t>
  </si>
  <si>
    <t>Contra Costa County (Central)--Concord (South), Walnut Creek (East) &amp; Clayton Cities PUMA</t>
  </si>
  <si>
    <t>Contra Costa County (North Central)--Pittsburg &amp; Concord (North &amp; East) Cities PUMA</t>
  </si>
  <si>
    <t>Contra Costa County (Northeast)--Antioch City PUMA</t>
  </si>
  <si>
    <t>Contra Costa County (East)--Brentwood &amp; Oakley Cities PUMA</t>
  </si>
  <si>
    <t>Del Norte, Lassen, Modoc, Plumas &amp; Siskiyou Counties PUMA</t>
  </si>
  <si>
    <t>El Dorado County--El Dorado Hills PUMA</t>
  </si>
  <si>
    <t>Fresno County (West)--Selma, Kerman &amp; Coalinga Cities PUMA</t>
  </si>
  <si>
    <t>Fresno County (North Central)--Fresno City (North) PUMA</t>
  </si>
  <si>
    <t>Fresno County (Central)--Fresno City (East Central) PUMA</t>
  </si>
  <si>
    <t>Fresno County (Central)--Fresno City (Southwest) PUMA</t>
  </si>
  <si>
    <t>Fresno County (Central)--Fresno City (Southeast) PUMA</t>
  </si>
  <si>
    <t>Fresno County (Central)--Clovis City PUMA</t>
  </si>
  <si>
    <t>Fresno County (East)--Sanger, Reedley &amp; Parlier Cities PUMA</t>
  </si>
  <si>
    <t>Humboldt County PUMA</t>
  </si>
  <si>
    <t>Imperial County--El Centro City PUMA</t>
  </si>
  <si>
    <t>Kern County (West)--Delano, Wasco &amp; Shafter Cities PUMA</t>
  </si>
  <si>
    <t>Kern County (Central)--Bakersfield City (West) PUMA</t>
  </si>
  <si>
    <t>Kern County (Central)--Bakersfield City (Northeast) PUMA</t>
  </si>
  <si>
    <t>Kern County (Central)--Bakersfield City (Southeast) PUMA</t>
  </si>
  <si>
    <t>Kern County (East)--Ridgecrest, Arvin, Tehachapi &amp; California City Cities PUMA</t>
  </si>
  <si>
    <t>Kings County--Hanford City PUMA</t>
  </si>
  <si>
    <t>Lake &amp; Mendocino Counties PUMA</t>
  </si>
  <si>
    <t>Los Angeles County (North/Unincorporated)--Castaic PUMA</t>
  </si>
  <si>
    <t>Los Angeles County (Northwest)--Santa Clarita City PUMA</t>
  </si>
  <si>
    <t>Los Angeles County (North Central)--Lancaster City PUMA</t>
  </si>
  <si>
    <t>Los Angeles County (North Central)--Palmdale City PUMA</t>
  </si>
  <si>
    <t>Los Angeles County (North)--LA City (Northwest/Chatsworth &amp; Porter Ranch) PUMA</t>
  </si>
  <si>
    <t>Los Angeles County (North)--LA City (North Central/Granada Hills &amp; Sylmar) PUMA</t>
  </si>
  <si>
    <t>Los Angeles County--LA (North Central/Arleta &amp; Pacoima) &amp; San Fernando Cities PUMA</t>
  </si>
  <si>
    <t>Los Angeles County (North)--LA City (Northeast/Sunland, Sun Valley &amp; Tujunga) PUMA</t>
  </si>
  <si>
    <t>Los Angeles County (Central)--San Gabriel Valley Region (North) PUMA</t>
  </si>
  <si>
    <t>Los Angeles County--Baldwin Park, Azusa, Duarte &amp; Irwindale Cities PUMA</t>
  </si>
  <si>
    <t>Los Angeles County (East Central)--Glendora, Claremont, San Dimas &amp; La Verne Cities PUMA</t>
  </si>
  <si>
    <t>Los Angeles County (East Central)--Pomona City PUMA</t>
  </si>
  <si>
    <t>Los Angeles County (East Central)--Covina &amp; Walnut Cities PUMA</t>
  </si>
  <si>
    <t>Los Angeles County--Diamond Bar, La Habra Heights (East) Cities &amp; Rowland Heights PUMA</t>
  </si>
  <si>
    <t>Los Angeles County (East Central)--West Covina City PUMA</t>
  </si>
  <si>
    <t>Los Angeles County (East Central)--La Puente &amp; Industry Cities PUMA</t>
  </si>
  <si>
    <t>Los Angeles County (East Central)--Arcadia, San Gabriel &amp; Temple City Cities PUMA</t>
  </si>
  <si>
    <t>Los Angeles County (Central)--Pasadena City PUMA</t>
  </si>
  <si>
    <t>Los Angeles County (Central)--Glendale City PUMA</t>
  </si>
  <si>
    <t>Los Angeles County (Central)--Burbank City PUMA</t>
  </si>
  <si>
    <t>Los Angeles County (North)--LA City (Northeast/North Hollywood &amp; Valley Village) PUMA</t>
  </si>
  <si>
    <t>Los Angeles County (Northwest)--LA City (North Central/Van Nuys &amp; North Sherman Oaks) PUMA</t>
  </si>
  <si>
    <t>Los Angeles County (North)--LA City (North Central/Mission Hills &amp; Panorama City) PUMA</t>
  </si>
  <si>
    <t>Los Angeles County (Northwest)--LA City (Northwest/Encino &amp; Tarzana) PUMA</t>
  </si>
  <si>
    <t>Los Angeles County--LA City (Northwest/Canoga Park, Winnetka &amp; Woodland Hills) PUMA</t>
  </si>
  <si>
    <t>Los Angeles County--Calabasas, Agoura Hills, Malibu &amp; Westlake Village Cities PUMA</t>
  </si>
  <si>
    <t>Los Angeles County (Central)--LA City (Central/Pacific Palisades) PUMA</t>
  </si>
  <si>
    <t>Los Angeles County (Southwest)--Santa Monica City PUMA</t>
  </si>
  <si>
    <t>Los Angeles County (West Central)--LA City (West Central/Westwood &amp; West Los Angeles) PUMA</t>
  </si>
  <si>
    <t>Los Angeles County (West Central)--LA City (Central/Hancock Park &amp; Mid-Wilshire) PUMA</t>
  </si>
  <si>
    <t>Los Angeles County (Central)--West Hollywood &amp; Beverly Hills Cities PUMA</t>
  </si>
  <si>
    <t>Los Angeles County (Central)--LA City (East Central/Hollywood) PUMA</t>
  </si>
  <si>
    <t>Los Angeles County (Central)--LA City (Central/Koreatown) PUMA</t>
  </si>
  <si>
    <t>Los Angeles County--LA City (East Central/Silver Lake, Echo Park &amp; Westlake) PUMA</t>
  </si>
  <si>
    <t>Los Angeles County--LA City (Mount Washington, Highland Park &amp; Glassell Park) PUMA</t>
  </si>
  <si>
    <t>Los Angeles County (Central)--Alhambra &amp; South Pasadena Cities PUMA</t>
  </si>
  <si>
    <t>Los Angeles County (Central)--Monterey Park &amp; Rosemead Cities PUMA</t>
  </si>
  <si>
    <t>Los Angeles County (Central)--El Monte &amp; South El Monte Cities PUMA</t>
  </si>
  <si>
    <t>Los Angeles County (Southeast)--Whittier City &amp; Hacienda Heights PUMA</t>
  </si>
  <si>
    <t>Los Angeles County (Central)--Pico Rivera &amp; Montebello Cities PUMA</t>
  </si>
  <si>
    <t>Los Angeles County (Central)--Bell Gardens, Bell, Maywood, Cudahy &amp; Commerce Cities PUMA</t>
  </si>
  <si>
    <t>Los Angeles County (Central)--Huntington Park City, Florence-Graham &amp; Walnut Park PUMA</t>
  </si>
  <si>
    <t>Los Angeles County (Central)--East Los Angeles PUMA</t>
  </si>
  <si>
    <t>Los Angeles County (Central)--LA City (East Central/Central City &amp; Boyle Heights) PUMA</t>
  </si>
  <si>
    <t>Los Angeles County (Central)--LA City (Southeast/East Vernon) PUMA</t>
  </si>
  <si>
    <t>Los Angeles County--LA City (Central/Univ. of Southern California &amp; Exposition Park) PUMA</t>
  </si>
  <si>
    <t>Los Angeles County (Central)--LA City (Central/West Adams &amp; Baldwin Hills) PUMA</t>
  </si>
  <si>
    <t>Los Angeles County--LA (Southwest/Marina del Rey &amp; Westchester) &amp; Culver City Cities PUMA</t>
  </si>
  <si>
    <t>Los Angeles County (Central)--Inglewood City PUMA</t>
  </si>
  <si>
    <t>Los Angeles County (South Central)--LA City (South Central/Westmont) PUMA</t>
  </si>
  <si>
    <t>Los Angeles County (South Central)--LA City (South Central/Watts) PUMA</t>
  </si>
  <si>
    <t>Los Angeles County (South)--South Gate &amp; Lynwood Cities PUMA</t>
  </si>
  <si>
    <t>Los Angeles County (South)--Downey City PUMA</t>
  </si>
  <si>
    <t>Los Angeles County (Southeast)--La Mirada &amp; Santa Fe Springs Cities PUMA</t>
  </si>
  <si>
    <t>Los Angeles County (Southeast)--Norwalk City PUMA</t>
  </si>
  <si>
    <t>Los Angeles County (Southeast)--Bellflower &amp; Paramount Cities PUMA</t>
  </si>
  <si>
    <t>Los Angeles County (South Central)--Compton City &amp; West Rancho Dominguez PUMA</t>
  </si>
  <si>
    <t>Los Angeles County (South Central)--Gardena, Lawndale Cities &amp; West Athens PUMA</t>
  </si>
  <si>
    <t>Los Angeles County (South Central)--Hawthorne City PUMA</t>
  </si>
  <si>
    <t>Los Angeles County--Redondo Beach, Manhattan Beach &amp; Hermosa Beach Cities PUMA</t>
  </si>
  <si>
    <t>Los Angeles County (South Central)--Torrance City PUMA</t>
  </si>
  <si>
    <t>Los Angeles County (South Central)--Carson City PUMA</t>
  </si>
  <si>
    <t>Los Angeles County (South Central)--Long Beach City (North) PUMA</t>
  </si>
  <si>
    <t>Los Angeles County (South)--Lakewood, Cerritos, Artesia &amp; Hawaiian Gardens Cities PUMA</t>
  </si>
  <si>
    <t>Los Angeles County (Southeast)--Long Beach City (East) PUMA</t>
  </si>
  <si>
    <t>Los Angeles County (South)--Long Beach City (Southwest &amp; Port) PUMA</t>
  </si>
  <si>
    <t>Los Angeles County (South)--LA City (South/San Pedro) PUMA</t>
  </si>
  <si>
    <t>Los Angeles County (Southwest)--Palos Verdes Peninsula PUMA</t>
  </si>
  <si>
    <t>Los Angeles County (Southeast)--Long Beach (Central) &amp; Signal Hill Cities PUMA</t>
  </si>
  <si>
    <t>Madera County--Madera City PUMA</t>
  </si>
  <si>
    <t>Marin County (North &amp; West)--Novato &amp; San Rafael (North) Cities PUMA</t>
  </si>
  <si>
    <t>Marin County (Southeast)--San Rafael (South), Mill Valley &amp; Sausalito Cities PUMA</t>
  </si>
  <si>
    <t>Merced County (West &amp; South)--Los Banos &amp; Livingston Cities PUMA</t>
  </si>
  <si>
    <t>Merced County (Northeast)--Merced &amp; Atwater Cities PUMA</t>
  </si>
  <si>
    <t>Monterey County (North Central)--Seaside, Monterey, Marina &amp; Pacific Grove Cities PUMA</t>
  </si>
  <si>
    <t>Monterey County (Northeast)--Salinas City PUMA</t>
  </si>
  <si>
    <t>Monterey (South &amp; East) &amp; San Benito Counties PUMA</t>
  </si>
  <si>
    <t>Napa County--Napa City PUMA</t>
  </si>
  <si>
    <t>Nevada &amp; Sierra Counties PUMA</t>
  </si>
  <si>
    <t>Orange County (Southwest)--San Clemente, Laguna Niguel &amp; San Juan Capistrano Cities PUMA</t>
  </si>
  <si>
    <t>Orange County (South Central)--Mission Viejo &amp; Rancho Santa Margarita (West) Cities PUMA</t>
  </si>
  <si>
    <t>Orange County (West Central)--Newport Beach, Aliso Viejo &amp; Laguna Hills Cities PUMA</t>
  </si>
  <si>
    <t>Orange County (Central)--Irvine City (Central) PUMA</t>
  </si>
  <si>
    <t>Orange County (Northeast)--Lake Forest, Irvine (North) Cities &amp; Silverado PUMA</t>
  </si>
  <si>
    <t>Orange County (North)--Yorba Linda, La Habra &amp; Brea Cities PUMA</t>
  </si>
  <si>
    <t>Orange County (North Central)--Fullerton &amp; Placentia Cities PUMA</t>
  </si>
  <si>
    <t>Orange County (Northwest)--Buena Park, Cypress &amp; Seal Beach Cities PUMA</t>
  </si>
  <si>
    <t>Orange County (North Central)--Anaheim City (West) PUMA</t>
  </si>
  <si>
    <t>Orange County (North Central)--Anaheim City (East) PUMA</t>
  </si>
  <si>
    <t>Orange County (Central)--Orange &amp; Villa Park Cities PUMA</t>
  </si>
  <si>
    <t>Orange County (Northwest)--Westminster, Stanton &amp; Garden Grove (West) Cities PUMA</t>
  </si>
  <si>
    <t>Orange County (Northwest)--Garden Grove City (East) PUMA</t>
  </si>
  <si>
    <t>Orange County (Northwest)--Huntington Beach City PUMA</t>
  </si>
  <si>
    <t>Orange County (Southeast)--Rancho Santa Margarita City (East) &amp; Ladera Ranch PUMA</t>
  </si>
  <si>
    <t>Orange County (Central)--Santa Ana City (West) PUMA</t>
  </si>
  <si>
    <t>Orange County (Central)--Santa Ana City (East) PUMA</t>
  </si>
  <si>
    <t>Orange County (Central)--Costa Mesa &amp; Fountain Valley Cities PUMA</t>
  </si>
  <si>
    <t>Placer County (Southwest)--Roseville City PUMA</t>
  </si>
  <si>
    <t>Placer County (Central)--Rocklin, Lincoln Cities &amp; Loomis Town PUMA</t>
  </si>
  <si>
    <t>Placer County (East/High Country Region)--Auburn &amp; Colfax Cities PUMA</t>
  </si>
  <si>
    <t>Riverside County (East)--Indio, Coachella, Blythe &amp; La Quinta (East) Cities PUMA</t>
  </si>
  <si>
    <t>Riverside County (Central)--Cathedral City, Palm Springs &amp; Rancho Mirage Cities PUMA</t>
  </si>
  <si>
    <t>Riverside County (Southwest)--Temecula City PUMA</t>
  </si>
  <si>
    <t>Riverside County (Southwest)--Murrieta &amp; Wildomar Cities PUMA</t>
  </si>
  <si>
    <t>Riverside County (Southwest)--Menifee, Lake Elsinore &amp; Canyon Lake Cities PUMA</t>
  </si>
  <si>
    <t>Riverside County (Southwest)--Hemet City &amp; East Hemet PUMA</t>
  </si>
  <si>
    <t>Riverside County (North Central)--San Jacinto, Beaumont, Banning &amp; Calimesa Cities PUMA</t>
  </si>
  <si>
    <t>Riverside County (Northwest)--Moreno Valley City PUMA</t>
  </si>
  <si>
    <t>Riverside County (West Central)--Perris City, Temescal Valley &amp; Mead Valley PUMA</t>
  </si>
  <si>
    <t>Riverside County (Northwest)--Riverside City (East) PUMA</t>
  </si>
  <si>
    <t>Riverside County (Northwest)--Riverside City (West) PUMA</t>
  </si>
  <si>
    <t>Riverside County (West Central)--Corona City (South), Woodcrest &amp; Home Gardens PUMA</t>
  </si>
  <si>
    <t>Riverside County (West Central)--Corona (Northwest) &amp; Norco Cities PUMA</t>
  </si>
  <si>
    <t>Riverside County (Northwest)--Jurupa Valley &amp; Eastvale Cities PUMA</t>
  </si>
  <si>
    <t>Riverside County--Palm Desert, La Quinta (West) &amp; Desert Hot Springs Cities PUMA</t>
  </si>
  <si>
    <t>Sacramento County (North Central)--Citrus Heights City PUMA</t>
  </si>
  <si>
    <t>Sacramento County (Central)--Rancho Cordova City PUMA</t>
  </si>
  <si>
    <t>Sacramento County (North Central)--Arden-Arcade, Carmichael &amp; Fair Oaks (West) PUMA</t>
  </si>
  <si>
    <t>Sacramento County (North Central)--North Highlands, Foothill Farms &amp; McClellan Park PUMA</t>
  </si>
  <si>
    <t>Sacramento County (Northwest)--Sacramento City (Northwest/Natomas) PUMA</t>
  </si>
  <si>
    <t>Sacramento County (North)--Sacramento City (North), Antelope &amp; Rio Linda PUMA</t>
  </si>
  <si>
    <t>Sacramento County (West)--Sacramento City (Central/Downtown &amp; Midtown) PUMA</t>
  </si>
  <si>
    <t>Sacramento County--Sacramento City (Southeast/Fruitridge, Avondale &amp; Depot Park) PUMA</t>
  </si>
  <si>
    <t>Sacramento County--Sacramento City (Southwest/Pocket, Meadowview &amp; North Laguna) PUMA</t>
  </si>
  <si>
    <t>Sacramento County (Central)--Elk Grove City PUMA</t>
  </si>
  <si>
    <t>Sacramento County (South)--Galt, Isleton Cities &amp; Delta Region PUMA</t>
  </si>
  <si>
    <t>Sacramento County (Northeast)--Folsom City, Orangevale &amp; Fair Oaks (East) PUMA</t>
  </si>
  <si>
    <t>San Bernardino County (Northeast)--Twentynine Palms &amp; Barstow Cities PUMA</t>
  </si>
  <si>
    <t>San Bernardino County (West Central)--Victorville &amp; Adelanto Cities PUMA</t>
  </si>
  <si>
    <t>San Bernardino County (West Central)--Hesperia City &amp; Apple Valley Town PUMA</t>
  </si>
  <si>
    <t>San Bernardino County (Southwest)--Phelan, Lake Arrowhead &amp; Big Bear City PUMA</t>
  </si>
  <si>
    <t>San Bernardino County (Southwest)--Redlands &amp; Yucaipa Cities PUMA</t>
  </si>
  <si>
    <t>San Bernardino County (Southwest)--Colton, Loma Linda &amp; Grand Terrace Cities PUMA</t>
  </si>
  <si>
    <t>San Bernardino County (Southwest)--San Bernardino City (East) PUMA</t>
  </si>
  <si>
    <t>San Bernardino County (Southwest)--San Bernardino City (West) PUMA</t>
  </si>
  <si>
    <t>San Bernardino County (Southwest)--Rialto City PUMA</t>
  </si>
  <si>
    <t>San Bernardino County (Southwest)--Fontana City (East) PUMA</t>
  </si>
  <si>
    <t>San Bernardino County (Southwest)--Rancho Cucamonga City PUMA</t>
  </si>
  <si>
    <t>San Bernardino County (Southwest)--Upland &amp; Montclair Cities PUMA</t>
  </si>
  <si>
    <t>San Bernardino County (Southwest)--Ontario City PUMA</t>
  </si>
  <si>
    <t>San Bernardino County (Southwest)--Chino &amp; Chino Hills Cities PUMA</t>
  </si>
  <si>
    <t>San Bernardino County (Southwest)--Fontana City (West) PUMA</t>
  </si>
  <si>
    <t>San Diego County (Northwest)--Oceanside City &amp; Camp Pendleton PUMA</t>
  </si>
  <si>
    <t>San Diego County (North &amp; East)--Fallbrook, Alpine &amp; Valley Center PUMA</t>
  </si>
  <si>
    <t>San Diego County (Northwest)--Vista City PUMA</t>
  </si>
  <si>
    <t>San Diego County (Northwest)--Carlsbad City PUMA</t>
  </si>
  <si>
    <t>San Diego County (Northwest)--San Marcos &amp; Escondido (West) Cities PUMA</t>
  </si>
  <si>
    <t>San Diego County (Northwest)--Escondido City (East) PUMA</t>
  </si>
  <si>
    <t>San Diego County (Central)--Lakeside, Winter Gardens &amp; Ramona PUMA</t>
  </si>
  <si>
    <t>San Diego County (Central)--San Diego (Northeast/Rancho Bernardo) &amp; Poway Cities PUMA</t>
  </si>
  <si>
    <t>San Diego County (West)--San Diego (Northwest/San Dieguito) &amp; Encinitas Cities PUMA</t>
  </si>
  <si>
    <t>San Diego County (West)--San Diego City (Southwest/Central Coastal) PUMA</t>
  </si>
  <si>
    <t>San Diego County (West Central)--San Diego City (Northwest/Del Mar Mesa) PUMA</t>
  </si>
  <si>
    <t>San Diego County (Central)--San Diego City (Central/Mira Mesa &amp; University Heights) PUMA</t>
  </si>
  <si>
    <t>San Diego County (Central)--El Cajon &amp; Santee Cities PUMA</t>
  </si>
  <si>
    <t>San Diego County (Central)--San Diego (East Central/Navajo) &amp; La Mesa Cities PUMA</t>
  </si>
  <si>
    <t>San Diego County (West Central)--San Diego City (Central/Clairemont &amp; Kearny Mesa) PUMA</t>
  </si>
  <si>
    <t>San Diego County (South Central)--San Diego City (Central/Centre City &amp; Balboa Park) PUMA</t>
  </si>
  <si>
    <t>San Diego County (South Central)--San Diego City (Central/Mid-City) PUMA</t>
  </si>
  <si>
    <t>San Diego County (South)--San Diego City (Southeast/Encanto &amp; Skyline) PUMA</t>
  </si>
  <si>
    <t>San Diego County (South Central)--Lemon Grove City, La Presa &amp; Spring Valley PUMA</t>
  </si>
  <si>
    <t>San Diego County (Southwest)--Sweetwater Region--Chula Vista City (East) PUMA</t>
  </si>
  <si>
    <t>San Diego County (Southwest)--Chula Vista (West) &amp; National City Cities PUMA</t>
  </si>
  <si>
    <t>San Diego County (South)--San Diego City (South/Otay Mesa &amp; South Bay) PUMA</t>
  </si>
  <si>
    <t>San Francisco County (North &amp; West)--Richmond District PUMA</t>
  </si>
  <si>
    <t>San Francisco County (North &amp; East)--North Beach &amp; Chinatown PUMA</t>
  </si>
  <si>
    <t>San Francisco County (Central)--South of Market &amp; Potrero PUMA</t>
  </si>
  <si>
    <t>San Francisco County (Central)--Inner Mission &amp; Castro PUMA</t>
  </si>
  <si>
    <t>San Francisco County (Central)--Sunset District (North) PUMA</t>
  </si>
  <si>
    <t>San Francisco County (South Central)--Sunset District (South) PUMA</t>
  </si>
  <si>
    <t>San Francisco County (South Central)--Bayview &amp; Hunters Point PUMA</t>
  </si>
  <si>
    <t>San Joaquin County (Central)--Stockton City (North) PUMA</t>
  </si>
  <si>
    <t>San Joaquin County (Central)--Stockton City (South) PUMA</t>
  </si>
  <si>
    <t>San Joaquin County (South)--Tracy, Manteca &amp; Lathrop Cities PUMA</t>
  </si>
  <si>
    <t>San Joaquin County (North)--Lodi, Ripon &amp; Escalon Cities PUMA</t>
  </si>
  <si>
    <t>San Luis Obispo County (West)--Coastal Region PUMA</t>
  </si>
  <si>
    <t>San Luis Obispo County (East)--Inland Region PUMA</t>
  </si>
  <si>
    <t>San Mateo County (North Central)--Daly City, Pacifica Cities &amp; Colma Town PUMA</t>
  </si>
  <si>
    <t>San Mateo County (North Central)--South San Francisco, San Bruno &amp; Brisbane Cities PUMA</t>
  </si>
  <si>
    <t>San Mateo County (Central)--San Mateo (North), Burlingame &amp; Millbrae Cities PUMA</t>
  </si>
  <si>
    <t>San Mateo County (South &amp; West)--San Mateo (South) &amp; Half Moon Bay Cities PUMA</t>
  </si>
  <si>
    <t>San Mateo County (East Central)--Redwood City, San Carlos &amp; Belmont Cities PUMA</t>
  </si>
  <si>
    <t>San Mateo County (Southeast)--Menlo Park, East Palo Alto Cities &amp; Atherton Town PUMA</t>
  </si>
  <si>
    <t>Santa Barbara County (Northwest)--Santa Maria City &amp; Orcutt PUMA</t>
  </si>
  <si>
    <t>Santa Barbara County (North)--Lompoc, Guadalupe, Solvang &amp; Buellton Cities PUMA</t>
  </si>
  <si>
    <t>Santa Barbara County--South Coast Region PUMA</t>
  </si>
  <si>
    <t>Santa Clara County (Northwest)--Mountain View, Palo Alto &amp; Los Altos Cities PUMA</t>
  </si>
  <si>
    <t>Santa Clara County (Northwest)--Sunnyvale &amp; San Jose (North) Cities PUMA</t>
  </si>
  <si>
    <t>Santa Clara County (Northwest)--San Jose (Northwest) &amp; Santa Clara Cities PUMA</t>
  </si>
  <si>
    <t>Santa Clara County (North Central)--Milpitas &amp; San Jose (Northeast) Cities PUMA</t>
  </si>
  <si>
    <t>Santa Clara County (North Central)--San Jose City (East Central) &amp; Alum Rock PUMA</t>
  </si>
  <si>
    <t>Santa Clara County (East)--Gilroy, Morgan Hill &amp; San Jose (South) Cities PUMA</t>
  </si>
  <si>
    <t>Santa Clara County (Southwest)--Cupertino, Saratoga Cities &amp; Los Gatos Town PUMA</t>
  </si>
  <si>
    <t>Santa Clara County (Central)--San Jose (West Central) &amp; Campbell Cities PUMA</t>
  </si>
  <si>
    <t>Santa Clara County (Central)--San Jose City (Northwest) PUMA</t>
  </si>
  <si>
    <t>Santa Clara County (Central)--San Jose City (Central) PUMA</t>
  </si>
  <si>
    <t>Santa Clara County (Central)--San Jose City (South Central/Branham) &amp; Cambrian Park PUMA</t>
  </si>
  <si>
    <t>Santa Clara County (Central)--San Jose City (Southwest/Almaden Valley) PUMA</t>
  </si>
  <si>
    <t>Santa Clara County (Central)--San Jose City (Southeast/Evergreen) PUMA</t>
  </si>
  <si>
    <t>Santa Clara County (Central)--San Jose City (East Central/East Valley) PUMA</t>
  </si>
  <si>
    <t>Santa Cruz County (North)--Watsonville &amp; Scotts Valley Cities PUMA</t>
  </si>
  <si>
    <t>Santa Cruz County (South &amp; Coastal)--Santa Cruz City PUMA</t>
  </si>
  <si>
    <t>Shasta County--Redding City PUMA</t>
  </si>
  <si>
    <t>Solano County (Southwest)--Vallejo &amp; Benicia Cities PUMA</t>
  </si>
  <si>
    <t>Solano County (Central)--Fairfield &amp; Suisun City Cities PUMA</t>
  </si>
  <si>
    <t>Solano County (Northeast)--Vacaville &amp; Dixon Cities PUMA</t>
  </si>
  <si>
    <t>Sonoma County (North)--Windsor Town, Healdsburg &amp; Sonoma Cities PUMA</t>
  </si>
  <si>
    <t>Sonoma County (South)--Petaluma, Rohnert Park &amp; Cotati Cities PUMA</t>
  </si>
  <si>
    <t>Sonoma County (Central)--Santa Rosa City PUMA</t>
  </si>
  <si>
    <t>Stanislaus County (Southwest)--Ceres, Patterson &amp; Newman Cities PUMA</t>
  </si>
  <si>
    <t>Stanislaus County (Central)--Modesto City (West) PUMA</t>
  </si>
  <si>
    <t>Stanislaus County (Northeast)--Turlock, Riverbank, Oakdale &amp; Waterford Cities PUMA</t>
  </si>
  <si>
    <t>Stanislaus County (Central)--Modesto City (East) PUMA</t>
  </si>
  <si>
    <t>Sutter &amp; Yuba Counties--Yuba City PUMA</t>
  </si>
  <si>
    <t>Tulare County (Northwest)--Visalia City PUMA</t>
  </si>
  <si>
    <t>Tulare County (West Central)--Tulare &amp; Porterville Cities PUMA</t>
  </si>
  <si>
    <t>Tulare County (Outside Visalia, Tulare &amp; Porterville Cities) PUMA</t>
  </si>
  <si>
    <t>Ventura County (Southeast)--Simi Valley City PUMA</t>
  </si>
  <si>
    <t>Ventura County (Southeast)--Thousand Oaks City PUMA</t>
  </si>
  <si>
    <t>Ventura County (Southwest)--Oxnard &amp; Port Hueneme Cities PUMA</t>
  </si>
  <si>
    <t>Ventura County (Southwest)--San Buenaventura (Ventura) City PUMA</t>
  </si>
  <si>
    <t>Ventura County (North)--Santa Paula, Fillmore &amp; Ojai Cities PUMA</t>
  </si>
  <si>
    <t>Ventura County (South Central)--Camarillo &amp; Moorpark Cities PUMA</t>
  </si>
  <si>
    <t>Yolo County--Davis, Woodland &amp; West Sacramento Cities PUMA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</si>
</sst>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&quot;$&quot;* #,##0_);_(&quot;$&quot;* \(#,##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17">
    <xf numFmtId="0" fontId="0" fillId="0" borderId="0" xfId="0"/>
    <xf numFmtId="0" fontId="18" fillId="0" borderId="0" xfId="45"/>
    <xf numFmtId="0" fontId="17" fillId="33" borderId="10" xfId="0" applyFont="1" applyFill="1" applyBorder="1" applyAlignment="1">
      <alignment horizontal="center"/>
    </xf>
    <xf numFmtId="10" fontId="18" fillId="0" borderId="10" xfId="46" applyNumberFormat="1" applyFont="1" applyFill="1" applyBorder="1"/>
    <xf numFmtId="0" fontId="17" fillId="3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6" fontId="18" fillId="0" borderId="10" xfId="45" applyNumberFormat="1" applyBorder="1"/>
    <xf numFmtId="164" fontId="18" fillId="0" borderId="10" xfId="43" applyNumberFormat="1" applyFont="1" applyBorder="1"/>
    <xf numFmtId="167" fontId="0" fillId="0" borderId="0" xfId="44" applyNumberFormat="1" applyFont="1"/>
    <xf numFmtId="164" fontId="18" fillId="0" borderId="0" xfId="45" applyNumberFormat="1"/>
    <xf numFmtId="165" fontId="18" fillId="0" borderId="0" xfId="1" applyNumberFormat="1" applyFont="1"/>
    <xf numFmtId="0" fontId="18" fillId="0" borderId="0" xfId="1" applyNumberFormat="1" applyFont="1"/>
    <xf numFmtId="0" fontId="18" fillId="0" borderId="0" xfId="45" applyAlignment="1">
      <alignment horizontal="center" wrapText="1"/>
    </xf>
    <xf numFmtId="0" fontId="18" fillId="0" borderId="0" xfId="45" applyAlignment="1">
      <alignment horizontal="center" vertical="center"/>
    </xf>
    <xf numFmtId="0" fontId="18" fillId="0" borderId="0" xfId="45" applyAlignment="1">
      <alignment horizontal="center" vertical="center" wrapText="1"/>
    </xf>
    <xf numFmtId="0" fontId="18" fillId="0" borderId="10" xfId="45" applyBorder="1" applyAlignment="1">
      <alignment horizontal="center"/>
    </xf>
    <xf numFmtId="0" fontId="0" fillId="0" borderId="0" xfId="0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44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983128A8-8671-4407-B774-1FEAA3276413}"/>
    <cellStyle name="Note" xfId="16" builtinId="10" customBuiltin="1"/>
    <cellStyle name="Output" xfId="11" builtinId="21" customBuiltin="1"/>
    <cellStyle name="Percent" xfId="1" builtinId="5"/>
    <cellStyle name="Percent 2" xfId="46" xr:uid="{9AC57021-D6CC-414A-9820-0BD2D2BF7639}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Y/Downloads/ARC_2020_02012022_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kit/Documents/Affordability%20Proceeding/Group%20Data/2019%20AR%20calcul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cenario Input"/>
      <sheetName val="Electric Input"/>
      <sheetName val="Gas Input"/>
      <sheetName val="Water Input"/>
      <sheetName val="Comm Input"/>
      <sheetName val="PUMA Bundled AR Results"/>
      <sheetName val="Electric PUMA-CZ Results"/>
      <sheetName val="Gas PUMA-CZ Results"/>
      <sheetName val="Water Results"/>
      <sheetName val="Comm PUMA-Provider Results"/>
      <sheetName val="Electric CZ Results"/>
      <sheetName val="Gas CZ Results"/>
      <sheetName val="Comm PUMA Results"/>
      <sheetName val="Census Tract Level Calculations"/>
      <sheetName val="2020 Base"/>
      <sheetName val="backend"/>
      <sheetName val="scenario_library_templ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Configuration Files"/>
      <sheetName val="Calculator Interface"/>
      <sheetName val="water"/>
      <sheetName val="electric"/>
      <sheetName val="all electric"/>
      <sheetName val="gas"/>
      <sheetName val="comm"/>
      <sheetName val="scenario_library_template"/>
      <sheetName val="backend"/>
      <sheetName val="2019 Bas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22E32C-BFCC-467A-9B8E-3C5DD17CC25C}" name="Table1" displayName="Table1" ref="A1:C266" totalsRowShown="0" headerRowDxfId="4" dataDxfId="3">
  <sortState xmlns:xlrd2="http://schemas.microsoft.com/office/spreadsheetml/2017/richdata2" ref="A2:B266">
    <sortCondition ref="A1:A266"/>
  </sortState>
  <tableColumns count="3">
    <tableColumn id="1" xr3:uid="{8E7B0C2B-606F-4878-BF55-3D3A922A66B4}" name="PUMA" dataDxfId="2"/>
    <tableColumn id="2" xr3:uid="{0EF44DC9-C5AC-4D55-A01F-E0D44C42EC1E}" name="County/City" dataDxfId="1"/>
    <tableColumn id="3" xr3:uid="{0C95B083-15A2-459B-A812-0FB461C76131}" name="Column1" dataDxfId="0">
      <calculatedColumnFormula>LEFT(Table1[[#This Row],[County/City]],LEN(Table1[[#This Row],[County/City]])-5)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AA1D-B0B6-4281-B831-C5BD1C938CED}">
  <sheetPr>
    <tabColor theme="4" tint="0.59999389629810485"/>
  </sheetPr>
  <dimension ref="A1:R276"/>
  <sheetViews>
    <sheetView tabSelected="1" workbookViewId="0">
      <pane xSplit="9" ySplit="8" topLeftCell="J9" activePane="bottomRight" state="frozen"/>
      <selection pane="bottomRight" activeCell="A4" sqref="A4"/>
      <selection pane="bottomLeft" activeCell="W3" sqref="W3:X267"/>
      <selection pane="topRight" activeCell="W3" sqref="W3:X267"/>
    </sheetView>
  </sheetViews>
  <sheetFormatPr defaultRowHeight="15"/>
  <cols>
    <col min="1" max="1" width="8.85546875" style="1"/>
    <col min="2" max="8" width="11.5703125" style="1"/>
    <col min="9" max="9" width="8.85546875" style="1"/>
    <col min="10" max="10" width="75.5703125" style="1" bestFit="1" customWidth="1"/>
    <col min="11" max="11" width="13.28515625" style="1" customWidth="1"/>
    <col min="12" max="13" width="12.28515625" style="1" bestFit="1" customWidth="1"/>
    <col min="14" max="14" width="10.42578125" style="1" customWidth="1"/>
    <col min="15" max="16" width="18.42578125" style="1" customWidth="1"/>
    <col min="17" max="18" width="22.42578125" style="1" customWidth="1"/>
    <col min="19" max="260" width="8.85546875" style="1"/>
    <col min="261" max="263" width="13.28515625" style="1" customWidth="1"/>
    <col min="264" max="269" width="12.28515625" style="1" bestFit="1" customWidth="1"/>
    <col min="270" max="516" width="8.85546875" style="1"/>
    <col min="517" max="519" width="13.28515625" style="1" customWidth="1"/>
    <col min="520" max="525" width="12.28515625" style="1" bestFit="1" customWidth="1"/>
    <col min="526" max="772" width="8.85546875" style="1"/>
    <col min="773" max="775" width="13.28515625" style="1" customWidth="1"/>
    <col min="776" max="781" width="12.28515625" style="1" bestFit="1" customWidth="1"/>
    <col min="782" max="1028" width="8.85546875" style="1"/>
    <col min="1029" max="1031" width="13.28515625" style="1" customWidth="1"/>
    <col min="1032" max="1037" width="12.28515625" style="1" bestFit="1" customWidth="1"/>
    <col min="1038" max="1284" width="8.85546875" style="1"/>
    <col min="1285" max="1287" width="13.28515625" style="1" customWidth="1"/>
    <col min="1288" max="1293" width="12.28515625" style="1" bestFit="1" customWidth="1"/>
    <col min="1294" max="1540" width="8.85546875" style="1"/>
    <col min="1541" max="1543" width="13.28515625" style="1" customWidth="1"/>
    <col min="1544" max="1549" width="12.28515625" style="1" bestFit="1" customWidth="1"/>
    <col min="1550" max="1796" width="8.85546875" style="1"/>
    <col min="1797" max="1799" width="13.28515625" style="1" customWidth="1"/>
    <col min="1800" max="1805" width="12.28515625" style="1" bestFit="1" customWidth="1"/>
    <col min="1806" max="2052" width="8.85546875" style="1"/>
    <col min="2053" max="2055" width="13.28515625" style="1" customWidth="1"/>
    <col min="2056" max="2061" width="12.28515625" style="1" bestFit="1" customWidth="1"/>
    <col min="2062" max="2308" width="8.85546875" style="1"/>
    <col min="2309" max="2311" width="13.28515625" style="1" customWidth="1"/>
    <col min="2312" max="2317" width="12.28515625" style="1" bestFit="1" customWidth="1"/>
    <col min="2318" max="2564" width="8.85546875" style="1"/>
    <col min="2565" max="2567" width="13.28515625" style="1" customWidth="1"/>
    <col min="2568" max="2573" width="12.28515625" style="1" bestFit="1" customWidth="1"/>
    <col min="2574" max="2820" width="8.85546875" style="1"/>
    <col min="2821" max="2823" width="13.28515625" style="1" customWidth="1"/>
    <col min="2824" max="2829" width="12.28515625" style="1" bestFit="1" customWidth="1"/>
    <col min="2830" max="3076" width="8.85546875" style="1"/>
    <col min="3077" max="3079" width="13.28515625" style="1" customWidth="1"/>
    <col min="3080" max="3085" width="12.28515625" style="1" bestFit="1" customWidth="1"/>
    <col min="3086" max="3332" width="8.85546875" style="1"/>
    <col min="3333" max="3335" width="13.28515625" style="1" customWidth="1"/>
    <col min="3336" max="3341" width="12.28515625" style="1" bestFit="1" customWidth="1"/>
    <col min="3342" max="3588" width="8.85546875" style="1"/>
    <col min="3589" max="3591" width="13.28515625" style="1" customWidth="1"/>
    <col min="3592" max="3597" width="12.28515625" style="1" bestFit="1" customWidth="1"/>
    <col min="3598" max="3844" width="8.85546875" style="1"/>
    <col min="3845" max="3847" width="13.28515625" style="1" customWidth="1"/>
    <col min="3848" max="3853" width="12.28515625" style="1" bestFit="1" customWidth="1"/>
    <col min="3854" max="4100" width="8.85546875" style="1"/>
    <col min="4101" max="4103" width="13.28515625" style="1" customWidth="1"/>
    <col min="4104" max="4109" width="12.28515625" style="1" bestFit="1" customWidth="1"/>
    <col min="4110" max="4356" width="8.85546875" style="1"/>
    <col min="4357" max="4359" width="13.28515625" style="1" customWidth="1"/>
    <col min="4360" max="4365" width="12.28515625" style="1" bestFit="1" customWidth="1"/>
    <col min="4366" max="4612" width="8.85546875" style="1"/>
    <col min="4613" max="4615" width="13.28515625" style="1" customWidth="1"/>
    <col min="4616" max="4621" width="12.28515625" style="1" bestFit="1" customWidth="1"/>
    <col min="4622" max="4868" width="8.85546875" style="1"/>
    <col min="4869" max="4871" width="13.28515625" style="1" customWidth="1"/>
    <col min="4872" max="4877" width="12.28515625" style="1" bestFit="1" customWidth="1"/>
    <col min="4878" max="5124" width="8.85546875" style="1"/>
    <col min="5125" max="5127" width="13.28515625" style="1" customWidth="1"/>
    <col min="5128" max="5133" width="12.28515625" style="1" bestFit="1" customWidth="1"/>
    <col min="5134" max="5380" width="8.85546875" style="1"/>
    <col min="5381" max="5383" width="13.28515625" style="1" customWidth="1"/>
    <col min="5384" max="5389" width="12.28515625" style="1" bestFit="1" customWidth="1"/>
    <col min="5390" max="5636" width="8.85546875" style="1"/>
    <col min="5637" max="5639" width="13.28515625" style="1" customWidth="1"/>
    <col min="5640" max="5645" width="12.28515625" style="1" bestFit="1" customWidth="1"/>
    <col min="5646" max="5892" width="8.85546875" style="1"/>
    <col min="5893" max="5895" width="13.28515625" style="1" customWidth="1"/>
    <col min="5896" max="5901" width="12.28515625" style="1" bestFit="1" customWidth="1"/>
    <col min="5902" max="6148" width="8.85546875" style="1"/>
    <col min="6149" max="6151" width="13.28515625" style="1" customWidth="1"/>
    <col min="6152" max="6157" width="12.28515625" style="1" bestFit="1" customWidth="1"/>
    <col min="6158" max="6404" width="8.85546875" style="1"/>
    <col min="6405" max="6407" width="13.28515625" style="1" customWidth="1"/>
    <col min="6408" max="6413" width="12.28515625" style="1" bestFit="1" customWidth="1"/>
    <col min="6414" max="6660" width="8.85546875" style="1"/>
    <col min="6661" max="6663" width="13.28515625" style="1" customWidth="1"/>
    <col min="6664" max="6669" width="12.28515625" style="1" bestFit="1" customWidth="1"/>
    <col min="6670" max="6916" width="8.85546875" style="1"/>
    <col min="6917" max="6919" width="13.28515625" style="1" customWidth="1"/>
    <col min="6920" max="6925" width="12.28515625" style="1" bestFit="1" customWidth="1"/>
    <col min="6926" max="7172" width="8.85546875" style="1"/>
    <col min="7173" max="7175" width="13.28515625" style="1" customWidth="1"/>
    <col min="7176" max="7181" width="12.28515625" style="1" bestFit="1" customWidth="1"/>
    <col min="7182" max="7428" width="8.85546875" style="1"/>
    <col min="7429" max="7431" width="13.28515625" style="1" customWidth="1"/>
    <col min="7432" max="7437" width="12.28515625" style="1" bestFit="1" customWidth="1"/>
    <col min="7438" max="7684" width="8.85546875" style="1"/>
    <col min="7685" max="7687" width="13.28515625" style="1" customWidth="1"/>
    <col min="7688" max="7693" width="12.28515625" style="1" bestFit="1" customWidth="1"/>
    <col min="7694" max="7940" width="8.85546875" style="1"/>
    <col min="7941" max="7943" width="13.28515625" style="1" customWidth="1"/>
    <col min="7944" max="7949" width="12.28515625" style="1" bestFit="1" customWidth="1"/>
    <col min="7950" max="8196" width="8.85546875" style="1"/>
    <col min="8197" max="8199" width="13.28515625" style="1" customWidth="1"/>
    <col min="8200" max="8205" width="12.28515625" style="1" bestFit="1" customWidth="1"/>
    <col min="8206" max="8452" width="8.85546875" style="1"/>
    <col min="8453" max="8455" width="13.28515625" style="1" customWidth="1"/>
    <col min="8456" max="8461" width="12.28515625" style="1" bestFit="1" customWidth="1"/>
    <col min="8462" max="8708" width="8.85546875" style="1"/>
    <col min="8709" max="8711" width="13.28515625" style="1" customWidth="1"/>
    <col min="8712" max="8717" width="12.28515625" style="1" bestFit="1" customWidth="1"/>
    <col min="8718" max="8964" width="8.85546875" style="1"/>
    <col min="8965" max="8967" width="13.28515625" style="1" customWidth="1"/>
    <col min="8968" max="8973" width="12.28515625" style="1" bestFit="1" customWidth="1"/>
    <col min="8974" max="9220" width="8.85546875" style="1"/>
    <col min="9221" max="9223" width="13.28515625" style="1" customWidth="1"/>
    <col min="9224" max="9229" width="12.28515625" style="1" bestFit="1" customWidth="1"/>
    <col min="9230" max="9476" width="8.85546875" style="1"/>
    <col min="9477" max="9479" width="13.28515625" style="1" customWidth="1"/>
    <col min="9480" max="9485" width="12.28515625" style="1" bestFit="1" customWidth="1"/>
    <col min="9486" max="9732" width="8.85546875" style="1"/>
    <col min="9733" max="9735" width="13.28515625" style="1" customWidth="1"/>
    <col min="9736" max="9741" width="12.28515625" style="1" bestFit="1" customWidth="1"/>
    <col min="9742" max="9988" width="8.85546875" style="1"/>
    <col min="9989" max="9991" width="13.28515625" style="1" customWidth="1"/>
    <col min="9992" max="9997" width="12.28515625" style="1" bestFit="1" customWidth="1"/>
    <col min="9998" max="10244" width="8.85546875" style="1"/>
    <col min="10245" max="10247" width="13.28515625" style="1" customWidth="1"/>
    <col min="10248" max="10253" width="12.28515625" style="1" bestFit="1" customWidth="1"/>
    <col min="10254" max="10500" width="8.85546875" style="1"/>
    <col min="10501" max="10503" width="13.28515625" style="1" customWidth="1"/>
    <col min="10504" max="10509" width="12.28515625" style="1" bestFit="1" customWidth="1"/>
    <col min="10510" max="10756" width="8.85546875" style="1"/>
    <col min="10757" max="10759" width="13.28515625" style="1" customWidth="1"/>
    <col min="10760" max="10765" width="12.28515625" style="1" bestFit="1" customWidth="1"/>
    <col min="10766" max="11012" width="8.85546875" style="1"/>
    <col min="11013" max="11015" width="13.28515625" style="1" customWidth="1"/>
    <col min="11016" max="11021" width="12.28515625" style="1" bestFit="1" customWidth="1"/>
    <col min="11022" max="11268" width="8.85546875" style="1"/>
    <col min="11269" max="11271" width="13.28515625" style="1" customWidth="1"/>
    <col min="11272" max="11277" width="12.28515625" style="1" bestFit="1" customWidth="1"/>
    <col min="11278" max="11524" width="8.85546875" style="1"/>
    <col min="11525" max="11527" width="13.28515625" style="1" customWidth="1"/>
    <col min="11528" max="11533" width="12.28515625" style="1" bestFit="1" customWidth="1"/>
    <col min="11534" max="11780" width="8.85546875" style="1"/>
    <col min="11781" max="11783" width="13.28515625" style="1" customWidth="1"/>
    <col min="11784" max="11789" width="12.28515625" style="1" bestFit="1" customWidth="1"/>
    <col min="11790" max="12036" width="8.85546875" style="1"/>
    <col min="12037" max="12039" width="13.28515625" style="1" customWidth="1"/>
    <col min="12040" max="12045" width="12.28515625" style="1" bestFit="1" customWidth="1"/>
    <col min="12046" max="12292" width="8.85546875" style="1"/>
    <col min="12293" max="12295" width="13.28515625" style="1" customWidth="1"/>
    <col min="12296" max="12301" width="12.28515625" style="1" bestFit="1" customWidth="1"/>
    <col min="12302" max="12548" width="8.85546875" style="1"/>
    <col min="12549" max="12551" width="13.28515625" style="1" customWidth="1"/>
    <col min="12552" max="12557" width="12.28515625" style="1" bestFit="1" customWidth="1"/>
    <col min="12558" max="12804" width="8.85546875" style="1"/>
    <col min="12805" max="12807" width="13.28515625" style="1" customWidth="1"/>
    <col min="12808" max="12813" width="12.28515625" style="1" bestFit="1" customWidth="1"/>
    <col min="12814" max="13060" width="8.85546875" style="1"/>
    <col min="13061" max="13063" width="13.28515625" style="1" customWidth="1"/>
    <col min="13064" max="13069" width="12.28515625" style="1" bestFit="1" customWidth="1"/>
    <col min="13070" max="13316" width="8.85546875" style="1"/>
    <col min="13317" max="13319" width="13.28515625" style="1" customWidth="1"/>
    <col min="13320" max="13325" width="12.28515625" style="1" bestFit="1" customWidth="1"/>
    <col min="13326" max="13572" width="8.85546875" style="1"/>
    <col min="13573" max="13575" width="13.28515625" style="1" customWidth="1"/>
    <col min="13576" max="13581" width="12.28515625" style="1" bestFit="1" customWidth="1"/>
    <col min="13582" max="13828" width="8.85546875" style="1"/>
    <col min="13829" max="13831" width="13.28515625" style="1" customWidth="1"/>
    <col min="13832" max="13837" width="12.28515625" style="1" bestFit="1" customWidth="1"/>
    <col min="13838" max="14084" width="8.85546875" style="1"/>
    <col min="14085" max="14087" width="13.28515625" style="1" customWidth="1"/>
    <col min="14088" max="14093" width="12.28515625" style="1" bestFit="1" customWidth="1"/>
    <col min="14094" max="14340" width="8.85546875" style="1"/>
    <col min="14341" max="14343" width="13.28515625" style="1" customWidth="1"/>
    <col min="14344" max="14349" width="12.28515625" style="1" bestFit="1" customWidth="1"/>
    <col min="14350" max="14596" width="8.85546875" style="1"/>
    <col min="14597" max="14599" width="13.28515625" style="1" customWidth="1"/>
    <col min="14600" max="14605" width="12.28515625" style="1" bestFit="1" customWidth="1"/>
    <col min="14606" max="14852" width="8.85546875" style="1"/>
    <col min="14853" max="14855" width="13.28515625" style="1" customWidth="1"/>
    <col min="14856" max="14861" width="12.28515625" style="1" bestFit="1" customWidth="1"/>
    <col min="14862" max="15108" width="8.85546875" style="1"/>
    <col min="15109" max="15111" width="13.28515625" style="1" customWidth="1"/>
    <col min="15112" max="15117" width="12.28515625" style="1" bestFit="1" customWidth="1"/>
    <col min="15118" max="15364" width="8.85546875" style="1"/>
    <col min="15365" max="15367" width="13.28515625" style="1" customWidth="1"/>
    <col min="15368" max="15373" width="12.28515625" style="1" bestFit="1" customWidth="1"/>
    <col min="15374" max="15620" width="8.85546875" style="1"/>
    <col min="15621" max="15623" width="13.28515625" style="1" customWidth="1"/>
    <col min="15624" max="15629" width="12.28515625" style="1" bestFit="1" customWidth="1"/>
    <col min="15630" max="15876" width="8.85546875" style="1"/>
    <col min="15877" max="15879" width="13.28515625" style="1" customWidth="1"/>
    <col min="15880" max="15885" width="12.28515625" style="1" bestFit="1" customWidth="1"/>
    <col min="15886" max="16132" width="8.85546875" style="1"/>
    <col min="16133" max="16135" width="13.28515625" style="1" customWidth="1"/>
    <col min="16136" max="16141" width="12.28515625" style="1" bestFit="1" customWidth="1"/>
    <col min="16142" max="16384" width="8.85546875" style="1"/>
  </cols>
  <sheetData>
    <row r="1" spans="1:18">
      <c r="A1" s="1" t="s">
        <v>0</v>
      </c>
    </row>
    <row r="2" spans="1:18">
      <c r="A2" s="1" t="s">
        <v>1</v>
      </c>
    </row>
    <row r="3" spans="1:18">
      <c r="A3" s="1" t="s">
        <v>2</v>
      </c>
    </row>
    <row r="5" spans="1:18">
      <c r="A5" s="1" t="s">
        <v>3</v>
      </c>
    </row>
    <row r="6" spans="1:18">
      <c r="A6" s="16" t="s">
        <v>4</v>
      </c>
      <c r="B6" s="16"/>
      <c r="C6" s="16"/>
      <c r="D6" s="16"/>
      <c r="E6" s="16" t="s">
        <v>5</v>
      </c>
      <c r="F6" s="16"/>
      <c r="G6" s="16"/>
      <c r="H6" s="16"/>
    </row>
    <row r="7" spans="1:18" ht="60">
      <c r="A7" s="5" t="s">
        <v>6</v>
      </c>
      <c r="B7" s="5" t="s">
        <v>7</v>
      </c>
      <c r="C7" s="5" t="s">
        <v>8</v>
      </c>
      <c r="D7" s="5" t="s">
        <v>9</v>
      </c>
      <c r="E7" s="5" t="s">
        <v>6</v>
      </c>
      <c r="F7" s="5" t="s">
        <v>7</v>
      </c>
      <c r="G7" s="5" t="s">
        <v>8</v>
      </c>
      <c r="H7" s="5" t="s">
        <v>9</v>
      </c>
    </row>
    <row r="8" spans="1:18" ht="61.5">
      <c r="A8" s="8">
        <v>36620</v>
      </c>
      <c r="B8" s="8">
        <v>46060</v>
      </c>
      <c r="C8" s="8">
        <v>55500</v>
      </c>
      <c r="D8" s="8">
        <v>64940</v>
      </c>
      <c r="E8" s="8">
        <v>36620</v>
      </c>
      <c r="F8" s="8">
        <v>46060</v>
      </c>
      <c r="G8" s="8">
        <v>55500</v>
      </c>
      <c r="H8" s="8">
        <v>64940</v>
      </c>
      <c r="I8" s="2" t="s">
        <v>10</v>
      </c>
      <c r="J8" s="2" t="s">
        <v>11</v>
      </c>
      <c r="K8" s="4" t="s">
        <v>12</v>
      </c>
      <c r="L8" s="2" t="s">
        <v>13</v>
      </c>
      <c r="M8" s="2" t="s">
        <v>14</v>
      </c>
      <c r="N8" s="4" t="s">
        <v>15</v>
      </c>
      <c r="O8" s="4" t="s">
        <v>16</v>
      </c>
      <c r="P8" s="4" t="s">
        <v>17</v>
      </c>
      <c r="Q8" s="4" t="s">
        <v>18</v>
      </c>
      <c r="R8" s="4" t="s">
        <v>19</v>
      </c>
    </row>
    <row r="9" spans="1:18">
      <c r="A9" s="9">
        <f>$P9-A$8</f>
        <v>151271.09373771716</v>
      </c>
      <c r="B9" s="9">
        <f>$P9-B$8</f>
        <v>141831.09373771716</v>
      </c>
      <c r="C9" s="9">
        <f>$P9-C$8</f>
        <v>132391.09373771716</v>
      </c>
      <c r="D9" s="9">
        <f>$P9-D$8</f>
        <v>122951.09373771716</v>
      </c>
      <c r="E9" s="9">
        <f>$O9-E$8</f>
        <v>51775.819204601314</v>
      </c>
      <c r="F9" s="9">
        <f>$O9-F$8</f>
        <v>42335.819204601314</v>
      </c>
      <c r="G9" s="9">
        <f>$O9-G$8</f>
        <v>32895.819204601314</v>
      </c>
      <c r="H9" s="9">
        <f>$O9-H$8</f>
        <v>23455.819204601314</v>
      </c>
      <c r="I9" s="15" t="s">
        <v>20</v>
      </c>
      <c r="J9" s="15" t="str">
        <f>VLOOKUP(I9,Table1[],3,FALSE)</f>
        <v>Contra Costa County (South)--San Ramon City &amp; Danville Town</v>
      </c>
      <c r="K9" s="7">
        <v>49662.997176988843</v>
      </c>
      <c r="L9" s="3">
        <v>5.9132574586999588E-2</v>
      </c>
      <c r="M9" s="3">
        <v>2.3450807874736527E-2</v>
      </c>
      <c r="N9" s="6">
        <v>2.8765226361941001</v>
      </c>
      <c r="O9" s="7">
        <v>88395.819204601314</v>
      </c>
      <c r="P9" s="7">
        <v>187891.09373771716</v>
      </c>
      <c r="Q9" s="7">
        <v>28086.654360472705</v>
      </c>
      <c r="R9" s="7">
        <v>35818.030520693079</v>
      </c>
    </row>
    <row r="10" spans="1:18">
      <c r="A10" s="9">
        <f>$P10-A$8</f>
        <v>129915.83727554913</v>
      </c>
      <c r="B10" s="9">
        <f>$P10-B$8</f>
        <v>120475.83727554913</v>
      </c>
      <c r="C10" s="9">
        <f>$P10-C$8</f>
        <v>111035.83727554913</v>
      </c>
      <c r="D10" s="9">
        <f>$P10-D$8</f>
        <v>101595.83727554913</v>
      </c>
      <c r="E10" s="9">
        <f>$O10-E$8</f>
        <v>44781.297921649966</v>
      </c>
      <c r="F10" s="9">
        <f>$O10-F$8</f>
        <v>35341.297921649966</v>
      </c>
      <c r="G10" s="9">
        <f>$O10-G$8</f>
        <v>25901.297921649966</v>
      </c>
      <c r="H10" s="9">
        <f>$O10-H$8</f>
        <v>16461.297921649966</v>
      </c>
      <c r="I10" s="15" t="s">
        <v>21</v>
      </c>
      <c r="J10" s="15" t="str">
        <f>VLOOKUP(I10,Table1[],3,FALSE)</f>
        <v>Santa Clara County (North Central)--Milpitas &amp; San Jose (Northeast) Cities</v>
      </c>
      <c r="K10" s="7">
        <v>43378.56577833453</v>
      </c>
      <c r="L10" s="3">
        <v>6.6806545558500172E-2</v>
      </c>
      <c r="M10" s="3">
        <v>2.7436949231430807E-2</v>
      </c>
      <c r="N10" s="6">
        <v>3.12192917400575</v>
      </c>
      <c r="O10" s="7">
        <v>81401.297921649966</v>
      </c>
      <c r="P10" s="7">
        <v>166535.83727554913</v>
      </c>
      <c r="Q10" s="7">
        <v>25393.22309049897</v>
      </c>
      <c r="R10" s="7">
        <v>30161.126979230383</v>
      </c>
    </row>
    <row r="11" spans="1:18">
      <c r="A11" s="9">
        <f>$P11-A$8</f>
        <v>121734.61154130427</v>
      </c>
      <c r="B11" s="9">
        <f>$P11-B$8</f>
        <v>112294.61154130427</v>
      </c>
      <c r="C11" s="9">
        <f>$P11-C$8</f>
        <v>102854.61154130427</v>
      </c>
      <c r="D11" s="9">
        <f>$P11-D$8</f>
        <v>93414.611541304272</v>
      </c>
      <c r="E11" s="9">
        <f>$O11-E$8</f>
        <v>38277.485904369751</v>
      </c>
      <c r="F11" s="9">
        <f>$O11-F$8</f>
        <v>28837.485904369751</v>
      </c>
      <c r="G11" s="9">
        <f>$O11-G$8</f>
        <v>19397.485904369751</v>
      </c>
      <c r="H11" s="9">
        <f>$O11-H$8</f>
        <v>9957.4859043697506</v>
      </c>
      <c r="I11" s="15" t="s">
        <v>22</v>
      </c>
      <c r="J11" s="15" t="str">
        <f>VLOOKUP(I11,Table1[],3,FALSE)</f>
        <v>San Diego County (West Central)--San Diego City (Northwest/Del Mar Mesa)</v>
      </c>
      <c r="K11" s="7">
        <v>42346.014715182202</v>
      </c>
      <c r="L11" s="3">
        <v>7.2461785317697092E-2</v>
      </c>
      <c r="M11" s="3">
        <v>2.6515052357183377E-2</v>
      </c>
      <c r="N11" s="6">
        <v>2.7002785792458499</v>
      </c>
      <c r="O11" s="7">
        <v>74897.485904369751</v>
      </c>
      <c r="P11" s="7">
        <v>158354.61154130427</v>
      </c>
      <c r="Q11" s="7">
        <v>29059.118596592401</v>
      </c>
      <c r="R11" s="7">
        <v>33085.014241412136</v>
      </c>
    </row>
    <row r="12" spans="1:18">
      <c r="A12" s="9">
        <f>$P12-A$8</f>
        <v>135889.52337391523</v>
      </c>
      <c r="B12" s="9">
        <f>$P12-B$8</f>
        <v>126449.52337391523</v>
      </c>
      <c r="C12" s="9">
        <f>$P12-C$8</f>
        <v>117009.52337391523</v>
      </c>
      <c r="D12" s="9">
        <f>$P12-D$8</f>
        <v>107569.52337391523</v>
      </c>
      <c r="E12" s="9">
        <f>$O12-E$8</f>
        <v>36646.425469262875</v>
      </c>
      <c r="F12" s="9">
        <f>$O12-F$8</f>
        <v>27206.425469262875</v>
      </c>
      <c r="G12" s="9">
        <f>$O12-G$8</f>
        <v>17766.425469262875</v>
      </c>
      <c r="H12" s="9">
        <f>$O12-H$8</f>
        <v>8326.4254692628747</v>
      </c>
      <c r="I12" s="15" t="s">
        <v>23</v>
      </c>
      <c r="J12" s="15" t="str">
        <f>VLOOKUP(I12,Table1[],3,FALSE)</f>
        <v>Orange County (Southeast)--Rancho Santa Margarita City (East) &amp; Ladera Ranch</v>
      </c>
      <c r="K12" s="7">
        <v>35921.669782030018</v>
      </c>
      <c r="L12" s="3">
        <v>6.8138226431646326E-2</v>
      </c>
      <c r="M12" s="3">
        <v>2.0684363012287075E-2</v>
      </c>
      <c r="N12" s="6">
        <v>2.96769388803287</v>
      </c>
      <c r="O12" s="7">
        <v>73266.425469262875</v>
      </c>
      <c r="P12" s="7">
        <v>172509.52337391523</v>
      </c>
      <c r="Q12" s="7">
        <v>31753.478748507689</v>
      </c>
      <c r="R12" s="7">
        <v>35757.980103116133</v>
      </c>
    </row>
    <row r="13" spans="1:18">
      <c r="A13" s="9">
        <f>$P13-A$8</f>
        <v>119620.70667992707</v>
      </c>
      <c r="B13" s="9">
        <f>$P13-B$8</f>
        <v>110180.70667992707</v>
      </c>
      <c r="C13" s="9">
        <f>$P13-C$8</f>
        <v>100740.70667992707</v>
      </c>
      <c r="D13" s="9">
        <f>$P13-D$8</f>
        <v>91300.706679927069</v>
      </c>
      <c r="E13" s="9">
        <f>$O13-E$8</f>
        <v>34735.661285642025</v>
      </c>
      <c r="F13" s="9">
        <f>$O13-F$8</f>
        <v>25295.661285642025</v>
      </c>
      <c r="G13" s="9">
        <f>$O13-G$8</f>
        <v>15855.661285642025</v>
      </c>
      <c r="H13" s="9">
        <f>$O13-H$8</f>
        <v>6415.6612856420252</v>
      </c>
      <c r="I13" s="15" t="s">
        <v>24</v>
      </c>
      <c r="J13" s="15" t="str">
        <f>VLOOKUP(I13,Table1[],3,FALSE)</f>
        <v>San Mateo County (East Central)--Redwood City, San Carlos &amp; Belmont Cities</v>
      </c>
      <c r="K13" s="7">
        <v>53829.003109437246</v>
      </c>
      <c r="L13" s="3">
        <v>7.7146759746919508E-2</v>
      </c>
      <c r="M13" s="3">
        <v>2.7935703221297317E-2</v>
      </c>
      <c r="N13" s="6">
        <v>2.5162511395616201</v>
      </c>
      <c r="O13" s="7">
        <v>71355.661285642025</v>
      </c>
      <c r="P13" s="7">
        <v>156240.70667992707</v>
      </c>
      <c r="Q13" s="7">
        <v>27178.752731155506</v>
      </c>
      <c r="R13" s="7">
        <v>34242.512339991255</v>
      </c>
    </row>
    <row r="14" spans="1:18">
      <c r="A14" s="9">
        <f>$P14-A$8</f>
        <v>122161.20597553565</v>
      </c>
      <c r="B14" s="9">
        <f>$P14-B$8</f>
        <v>112721.20597553565</v>
      </c>
      <c r="C14" s="9">
        <f>$P14-C$8</f>
        <v>103281.20597553565</v>
      </c>
      <c r="D14" s="9">
        <f>$P14-D$8</f>
        <v>93841.205975535646</v>
      </c>
      <c r="E14" s="9">
        <f>$O14-E$8</f>
        <v>34629.160298648523</v>
      </c>
      <c r="F14" s="9">
        <f>$O14-F$8</f>
        <v>25189.160298648523</v>
      </c>
      <c r="G14" s="9">
        <f>$O14-G$8</f>
        <v>15749.160298648523</v>
      </c>
      <c r="H14" s="9">
        <f>$O14-H$8</f>
        <v>6309.1602986485232</v>
      </c>
      <c r="I14" s="15" t="s">
        <v>25</v>
      </c>
      <c r="J14" s="15" t="str">
        <f>VLOOKUP(I14,Table1[],3,FALSE)</f>
        <v>Alameda County (South Central)--Fremont City (East)</v>
      </c>
      <c r="K14" s="7">
        <v>70148.421370774289</v>
      </c>
      <c r="L14" s="3">
        <v>7.4306625357117448E-2</v>
      </c>
      <c r="M14" s="3">
        <v>2.756295172657065E-2</v>
      </c>
      <c r="N14" s="6">
        <v>2.87920657666491</v>
      </c>
      <c r="O14" s="7">
        <v>71249.160298648523</v>
      </c>
      <c r="P14" s="7">
        <v>158781.20597553565</v>
      </c>
      <c r="Q14" s="7">
        <v>23080.137869896931</v>
      </c>
      <c r="R14" s="7">
        <v>28922.925957528547</v>
      </c>
    </row>
    <row r="15" spans="1:18">
      <c r="A15" s="9">
        <f>$P15-A$8</f>
        <v>130997.23881629945</v>
      </c>
      <c r="B15" s="9">
        <f>$P15-B$8</f>
        <v>121557.23881629945</v>
      </c>
      <c r="C15" s="9">
        <f>$P15-C$8</f>
        <v>112117.23881629945</v>
      </c>
      <c r="D15" s="9">
        <f>$P15-D$8</f>
        <v>102677.23881629945</v>
      </c>
      <c r="E15" s="9">
        <f>$O15-E$8</f>
        <v>34361.931787678768</v>
      </c>
      <c r="F15" s="9">
        <f>$O15-F$8</f>
        <v>24921.931787678768</v>
      </c>
      <c r="G15" s="9">
        <f>$O15-G$8</f>
        <v>15481.931787678768</v>
      </c>
      <c r="H15" s="9">
        <f>$O15-H$8</f>
        <v>6041.9317876787682</v>
      </c>
      <c r="I15" s="15" t="s">
        <v>26</v>
      </c>
      <c r="J15" s="15" t="str">
        <f>VLOOKUP(I15,Table1[],3,FALSE)</f>
        <v>Santa Clara County (Northwest)--San Jose (Northwest) &amp; Santa Clara Cities</v>
      </c>
      <c r="K15" s="7">
        <v>58072.518474193799</v>
      </c>
      <c r="L15" s="3">
        <v>5.7791568554627352E-2</v>
      </c>
      <c r="M15" s="3">
        <v>1.8780596970763803E-2</v>
      </c>
      <c r="N15" s="6">
        <v>2.4302794606842699</v>
      </c>
      <c r="O15" s="7">
        <v>70981.931787678768</v>
      </c>
      <c r="P15" s="7">
        <v>167617.23881629945</v>
      </c>
      <c r="Q15" s="7">
        <v>26934.822769759383</v>
      </c>
      <c r="R15" s="7">
        <v>32075.672996801746</v>
      </c>
    </row>
    <row r="16" spans="1:18">
      <c r="A16" s="9">
        <f>$P16-A$8</f>
        <v>127753.03419404849</v>
      </c>
      <c r="B16" s="9">
        <f>$P16-B$8</f>
        <v>118313.03419404849</v>
      </c>
      <c r="C16" s="9">
        <f>$P16-C$8</f>
        <v>108873.03419404849</v>
      </c>
      <c r="D16" s="9">
        <f>$P16-D$8</f>
        <v>99433.034194048494</v>
      </c>
      <c r="E16" s="9">
        <f>$O16-E$8</f>
        <v>34253.39672378324</v>
      </c>
      <c r="F16" s="9">
        <f>$O16-F$8</f>
        <v>24813.39672378324</v>
      </c>
      <c r="G16" s="9">
        <f>$O16-G$8</f>
        <v>15373.39672378324</v>
      </c>
      <c r="H16" s="9">
        <f>$O16-H$8</f>
        <v>5933.3967237832403</v>
      </c>
      <c r="I16" s="15" t="s">
        <v>27</v>
      </c>
      <c r="J16" s="15" t="str">
        <f>VLOOKUP(I16,Table1[],3,FALSE)</f>
        <v>Santa Clara County (Central)--San Jose City (Southwest/Almaden Valley)</v>
      </c>
      <c r="K16" s="7">
        <v>38785.652875455024</v>
      </c>
      <c r="L16" s="3">
        <v>8.3703359133873403E-2</v>
      </c>
      <c r="M16" s="3">
        <v>2.8536205183885881E-2</v>
      </c>
      <c r="N16" s="6">
        <v>2.9037099449695898</v>
      </c>
      <c r="O16" s="7">
        <v>70873.39672378324</v>
      </c>
      <c r="P16" s="7">
        <v>164373.03419404849</v>
      </c>
      <c r="Q16" s="7">
        <v>25797.905931889502</v>
      </c>
      <c r="R16" s="7">
        <v>32156.084898349553</v>
      </c>
    </row>
    <row r="17" spans="1:18">
      <c r="A17" s="9">
        <f>$P17-A$8</f>
        <v>158032.27733505741</v>
      </c>
      <c r="B17" s="9">
        <f>$P17-B$8</f>
        <v>148592.27733505741</v>
      </c>
      <c r="C17" s="9">
        <f>$P17-C$8</f>
        <v>139152.27733505741</v>
      </c>
      <c r="D17" s="9">
        <f>$P17-D$8</f>
        <v>129712.27733505741</v>
      </c>
      <c r="E17" s="9">
        <f>$O17-E$8</f>
        <v>33927.791532096642</v>
      </c>
      <c r="F17" s="9">
        <f>$O17-F$8</f>
        <v>24487.791532096642</v>
      </c>
      <c r="G17" s="9">
        <f>$O17-G$8</f>
        <v>15047.791532096642</v>
      </c>
      <c r="H17" s="9">
        <f>$O17-H$8</f>
        <v>5607.7915320966422</v>
      </c>
      <c r="I17" s="15" t="s">
        <v>28</v>
      </c>
      <c r="J17" s="15" t="str">
        <f>VLOOKUP(I17,Table1[],3,FALSE)</f>
        <v>Santa Clara County (Northwest)--Mountain View, Palo Alto &amp; Los Altos Cities</v>
      </c>
      <c r="K17" s="7">
        <v>89704.093658055339</v>
      </c>
      <c r="L17" s="3">
        <v>8.2184493255772595E-2</v>
      </c>
      <c r="M17" s="3">
        <v>2.1853524108273098E-2</v>
      </c>
      <c r="N17" s="6">
        <v>2.53006000387122</v>
      </c>
      <c r="O17" s="7">
        <v>70547.791532096642</v>
      </c>
      <c r="P17" s="7">
        <v>194652.27733505741</v>
      </c>
      <c r="Q17" s="7">
        <v>28490.048348125292</v>
      </c>
      <c r="R17" s="7">
        <v>36485.828119318103</v>
      </c>
    </row>
    <row r="18" spans="1:18">
      <c r="A18" s="9">
        <f>$P18-A$8</f>
        <v>123219.74734870586</v>
      </c>
      <c r="B18" s="9">
        <f>$P18-B$8</f>
        <v>113779.74734870586</v>
      </c>
      <c r="C18" s="9">
        <f>$P18-C$8</f>
        <v>104339.74734870586</v>
      </c>
      <c r="D18" s="9">
        <f>$P18-D$8</f>
        <v>94899.74734870586</v>
      </c>
      <c r="E18" s="9">
        <f>$O18-E$8</f>
        <v>32605.641545772101</v>
      </c>
      <c r="F18" s="9">
        <f>$O18-F$8</f>
        <v>23165.641545772101</v>
      </c>
      <c r="G18" s="9">
        <f>$O18-G$8</f>
        <v>13725.641545772101</v>
      </c>
      <c r="H18" s="9">
        <f>$O18-H$8</f>
        <v>4285.6415457721014</v>
      </c>
      <c r="I18" s="15" t="s">
        <v>29</v>
      </c>
      <c r="J18" s="15" t="str">
        <f>VLOOKUP(I18,Table1[],3,FALSE)</f>
        <v>Alameda County (East)--Livermore, Pleasanton &amp; Dublin Cities</v>
      </c>
      <c r="K18" s="7">
        <v>118407.54899676758</v>
      </c>
      <c r="L18" s="3">
        <v>7.6809976543785768E-2</v>
      </c>
      <c r="M18" s="3">
        <v>2.665322277799869E-2</v>
      </c>
      <c r="N18" s="6">
        <v>2.6883858980800901</v>
      </c>
      <c r="O18" s="7">
        <v>69225.641545772101</v>
      </c>
      <c r="P18" s="7">
        <v>159839.74734870586</v>
      </c>
      <c r="Q18" s="7">
        <v>24322.532337678764</v>
      </c>
      <c r="R18" s="7">
        <v>30436.755682582258</v>
      </c>
    </row>
    <row r="19" spans="1:18">
      <c r="A19" s="9">
        <f>$P19-A$8</f>
        <v>125590.23111254786</v>
      </c>
      <c r="B19" s="9">
        <f>$P19-B$8</f>
        <v>116150.23111254786</v>
      </c>
      <c r="C19" s="9">
        <f>$P19-C$8</f>
        <v>106710.23111254786</v>
      </c>
      <c r="D19" s="9">
        <f>$P19-D$8</f>
        <v>97270.231112547859</v>
      </c>
      <c r="E19" s="9">
        <f>$O19-E$8</f>
        <v>30780.274679126174</v>
      </c>
      <c r="F19" s="9">
        <f>$O19-F$8</f>
        <v>21340.274679126174</v>
      </c>
      <c r="G19" s="9">
        <f>$O19-G$8</f>
        <v>11900.274679126174</v>
      </c>
      <c r="H19" s="9">
        <f>$O19-H$8</f>
        <v>2460.2746791261743</v>
      </c>
      <c r="I19" s="15" t="s">
        <v>30</v>
      </c>
      <c r="J19" s="15" t="str">
        <f>VLOOKUP(I19,Table1[],3,FALSE)</f>
        <v>Santa Clara County (Northwest)--Sunnyvale &amp; San Jose (North) Cities</v>
      </c>
      <c r="K19" s="7">
        <v>64835.963808721877</v>
      </c>
      <c r="L19" s="3">
        <v>7.6650559490980846E-2</v>
      </c>
      <c r="M19" s="3">
        <v>2.510634112000764E-2</v>
      </c>
      <c r="N19" s="6">
        <v>2.4628117804292899</v>
      </c>
      <c r="O19" s="7">
        <v>67400.274679126174</v>
      </c>
      <c r="P19" s="7">
        <v>162210.23111254786</v>
      </c>
      <c r="Q19" s="7">
        <v>24296.718396101256</v>
      </c>
      <c r="R19" s="7">
        <v>30613.528536404512</v>
      </c>
    </row>
    <row r="20" spans="1:18">
      <c r="A20" s="9">
        <f>$P20-A$8</f>
        <v>174253.30044631221</v>
      </c>
      <c r="B20" s="9">
        <f>$P20-B$8</f>
        <v>164813.30044631221</v>
      </c>
      <c r="C20" s="9">
        <f>$P20-C$8</f>
        <v>155373.30044631221</v>
      </c>
      <c r="D20" s="9">
        <f>$P20-D$8</f>
        <v>145933.30044631221</v>
      </c>
      <c r="E20" s="9">
        <f>$O20-E$8</f>
        <v>30671.739615230646</v>
      </c>
      <c r="F20" s="9">
        <f>$O20-F$8</f>
        <v>21231.739615230646</v>
      </c>
      <c r="G20" s="9">
        <f>$O20-G$8</f>
        <v>11791.739615230646</v>
      </c>
      <c r="H20" s="9">
        <f>$O20-H$8</f>
        <v>2351.7396152306465</v>
      </c>
      <c r="I20" s="15" t="s">
        <v>31</v>
      </c>
      <c r="J20" s="15" t="str">
        <f>VLOOKUP(I20,Table1[],3,FALSE)</f>
        <v>Santa Clara County (Southwest)--Cupertino, Saratoga Cities &amp; Los Gatos Town</v>
      </c>
      <c r="K20" s="7">
        <v>53488.423107243172</v>
      </c>
      <c r="L20" s="3">
        <v>9.9263142762263182E-2</v>
      </c>
      <c r="M20" s="3">
        <v>2.1517157485783523E-2</v>
      </c>
      <c r="N20" s="6">
        <v>2.6279033756581001</v>
      </c>
      <c r="O20" s="7">
        <v>67291.739615230646</v>
      </c>
      <c r="P20" s="7">
        <v>210873.30044631221</v>
      </c>
      <c r="Q20" s="7">
        <v>29470.596793349217</v>
      </c>
      <c r="R20" s="7">
        <v>36396.467163810914</v>
      </c>
    </row>
    <row r="21" spans="1:18">
      <c r="A21" s="9">
        <f>$P21-A$8</f>
        <v>147566.19893162133</v>
      </c>
      <c r="B21" s="9">
        <f>$P21-B$8</f>
        <v>138126.19893162133</v>
      </c>
      <c r="C21" s="9">
        <f>$P21-C$8</f>
        <v>128686.19893162133</v>
      </c>
      <c r="D21" s="9">
        <f>$P21-D$8</f>
        <v>119246.19893162133</v>
      </c>
      <c r="E21" s="9">
        <f>$O21-E$8</f>
        <v>29410.611935967245</v>
      </c>
      <c r="F21" s="9">
        <f>$O21-F$8</f>
        <v>19970.611935967245</v>
      </c>
      <c r="G21" s="9">
        <f>$O21-G$8</f>
        <v>10530.611935967245</v>
      </c>
      <c r="H21" s="9">
        <f>$O21-H$8</f>
        <v>1090.6119359672448</v>
      </c>
      <c r="I21" s="15" t="s">
        <v>32</v>
      </c>
      <c r="J21" s="15" t="str">
        <f>VLOOKUP(I21,Table1[],3,FALSE)</f>
        <v>Contra Costa County--Walnut Creek (West), Lafayette, Orinda Cities &amp; Moraga Town</v>
      </c>
      <c r="K21" s="7">
        <v>55020.918376901849</v>
      </c>
      <c r="L21" s="3">
        <v>8.6682743901211473E-2</v>
      </c>
      <c r="M21" s="3">
        <v>2.3711602989085822E-2</v>
      </c>
      <c r="N21" s="6">
        <v>2.5126160092807401</v>
      </c>
      <c r="O21" s="7">
        <v>66030.611935967245</v>
      </c>
      <c r="P21" s="7">
        <v>184186.19893162133</v>
      </c>
      <c r="Q21" s="7">
        <v>24905.823575149392</v>
      </c>
      <c r="R21" s="7">
        <v>33845.899327535793</v>
      </c>
    </row>
    <row r="22" spans="1:18">
      <c r="A22" s="9">
        <f>$P22-A$8</f>
        <v>75500.41928500832</v>
      </c>
      <c r="B22" s="9">
        <f>$P22-B$8</f>
        <v>66060.41928500832</v>
      </c>
      <c r="C22" s="9">
        <f>$P22-C$8</f>
        <v>56620.41928500832</v>
      </c>
      <c r="D22" s="9">
        <f>$P22-D$8</f>
        <v>47180.41928500832</v>
      </c>
      <c r="E22" s="9">
        <f>$O22-E$8</f>
        <v>28637.472572862469</v>
      </c>
      <c r="F22" s="9">
        <f>$O22-F$8</f>
        <v>19197.472572862469</v>
      </c>
      <c r="G22" s="9">
        <f>$O22-G$8</f>
        <v>9757.472572862469</v>
      </c>
      <c r="H22" s="9">
        <f>$O22-H$8</f>
        <v>317.47257286246895</v>
      </c>
      <c r="I22" s="15" t="s">
        <v>33</v>
      </c>
      <c r="J22" s="15" t="str">
        <f>VLOOKUP(I22,Table1[],3,FALSE)</f>
        <v>San Bernardino County (Southwest)--Fontana City (West)</v>
      </c>
      <c r="K22" s="7">
        <v>32224.525145100222</v>
      </c>
      <c r="L22" s="3">
        <v>6.9883787056239446E-2</v>
      </c>
      <c r="M22" s="3">
        <v>3.4972867046108636E-2</v>
      </c>
      <c r="N22" s="6">
        <v>3.5643007295659701</v>
      </c>
      <c r="O22" s="7">
        <v>65257.472572862469</v>
      </c>
      <c r="P22" s="7">
        <v>112120.41928500832</v>
      </c>
      <c r="Q22" s="7">
        <v>19801.561312632501</v>
      </c>
      <c r="R22" s="7">
        <v>21289.11229581762</v>
      </c>
    </row>
    <row r="23" spans="1:18">
      <c r="A23" s="9">
        <f>$P23-A$8</f>
        <v>96392.389512289228</v>
      </c>
      <c r="B23" s="9">
        <f>$P23-B$8</f>
        <v>86952.389512289228</v>
      </c>
      <c r="C23" s="9">
        <f>$P23-C$8</f>
        <v>77512.389512289228</v>
      </c>
      <c r="D23" s="9">
        <f>$P23-D$8</f>
        <v>68072.389512289228</v>
      </c>
      <c r="E23" s="9">
        <f>$O23-E$8</f>
        <v>28501.038337319973</v>
      </c>
      <c r="F23" s="9">
        <f>$O23-F$8</f>
        <v>19061.038337319973</v>
      </c>
      <c r="G23" s="9">
        <f>$O23-G$8</f>
        <v>9621.0383373199729</v>
      </c>
      <c r="H23" s="9">
        <f>$O23-H$8</f>
        <v>181.03833731997292</v>
      </c>
      <c r="I23" s="15" t="s">
        <v>34</v>
      </c>
      <c r="J23" s="15" t="str">
        <f>VLOOKUP(I23,Table1[],3,FALSE)</f>
        <v>Santa Clara County (North Central)--San Jose City (East Central) &amp; Alum Rock</v>
      </c>
      <c r="K23" s="7">
        <v>30136.868110432963</v>
      </c>
      <c r="L23" s="3">
        <v>8.9636472242502457E-2</v>
      </c>
      <c r="M23" s="3">
        <v>3.6670480353068316E-2</v>
      </c>
      <c r="N23" s="6">
        <v>3.68648512717344</v>
      </c>
      <c r="O23" s="7">
        <v>65121.038337319973</v>
      </c>
      <c r="P23" s="7">
        <v>133012.38951228923</v>
      </c>
      <c r="Q23" s="7">
        <v>21959.667944264002</v>
      </c>
      <c r="R23" s="7">
        <v>27509.736099083548</v>
      </c>
    </row>
    <row r="24" spans="1:18">
      <c r="A24" s="9">
        <f>$P24-A$8</f>
        <v>125407.22872575471</v>
      </c>
      <c r="B24" s="9">
        <f>$P24-B$8</f>
        <v>115967.22872575471</v>
      </c>
      <c r="C24" s="9">
        <f>$P24-C$8</f>
        <v>106527.22872575471</v>
      </c>
      <c r="D24" s="9">
        <f>$P24-D$8</f>
        <v>97087.228725754714</v>
      </c>
      <c r="E24" s="9">
        <f>$O24-E$8</f>
        <v>28413.996443736403</v>
      </c>
      <c r="F24" s="9">
        <f>$O24-F$8</f>
        <v>18973.996443736403</v>
      </c>
      <c r="G24" s="9">
        <f>$O24-G$8</f>
        <v>9533.9964437364033</v>
      </c>
      <c r="H24" s="9">
        <f>$O24-H$8</f>
        <v>93.996443736403307</v>
      </c>
      <c r="I24" s="15" t="s">
        <v>35</v>
      </c>
      <c r="J24" s="15" t="str">
        <f>VLOOKUP(I24,Table1[],3,FALSE)</f>
        <v>San Diego County (West)--San Diego (Northwest/San Dieguito) &amp; Encinitas Cities</v>
      </c>
      <c r="K24" s="7">
        <v>68613.733132906389</v>
      </c>
      <c r="L24" s="3">
        <v>8.5461407779939602E-2</v>
      </c>
      <c r="M24" s="3">
        <v>2.6282786036150987E-2</v>
      </c>
      <c r="N24" s="6">
        <v>2.61627871595923</v>
      </c>
      <c r="O24" s="7">
        <v>65033.996443736403</v>
      </c>
      <c r="P24" s="7">
        <v>162027.22872575471</v>
      </c>
      <c r="Q24" s="7">
        <v>25368.347744537372</v>
      </c>
      <c r="R24" s="7">
        <v>33049.95159556721</v>
      </c>
    </row>
    <row r="25" spans="1:18">
      <c r="A25" s="9">
        <f>$P25-A$8</f>
        <v>114325.83295217584</v>
      </c>
      <c r="B25" s="9">
        <f>$P25-B$8</f>
        <v>104885.83295217584</v>
      </c>
      <c r="C25" s="9">
        <f>$P25-C$8</f>
        <v>95445.832952175842</v>
      </c>
      <c r="D25" s="9">
        <f>$P25-D$8</f>
        <v>86005.832952175842</v>
      </c>
      <c r="E25" s="9">
        <f>$O25-E$8</f>
        <v>28026.846002290775</v>
      </c>
      <c r="F25" s="9">
        <f>$O25-F$8</f>
        <v>18586.846002290775</v>
      </c>
      <c r="G25" s="9">
        <f>$O25-G$8</f>
        <v>9146.8460022907748</v>
      </c>
      <c r="H25" s="9">
        <f>$O25-H$8</f>
        <v>-293.15399770922522</v>
      </c>
      <c r="I25" s="15" t="s">
        <v>36</v>
      </c>
      <c r="J25" s="15" t="str">
        <f>VLOOKUP(I25,Table1[],3,FALSE)</f>
        <v>Los Angeles County--Redondo Beach, Manhattan Beach &amp; Hermosa Beach Cities</v>
      </c>
      <c r="K25" s="7">
        <v>63344.642209877187</v>
      </c>
      <c r="L25" s="3">
        <v>7.6783828753916636E-2</v>
      </c>
      <c r="M25" s="3">
        <v>2.4273934772928257E-2</v>
      </c>
      <c r="N25" s="6">
        <v>2.3371188942082699</v>
      </c>
      <c r="O25" s="7">
        <v>64646.846002290775</v>
      </c>
      <c r="P25" s="7">
        <v>150945.83295217584</v>
      </c>
      <c r="Q25" s="7">
        <v>27460.49030622057</v>
      </c>
      <c r="R25" s="7">
        <v>33317.158637136614</v>
      </c>
    </row>
    <row r="26" spans="1:18">
      <c r="A26" s="9">
        <f>$P26-A$8</f>
        <v>118191.67582614723</v>
      </c>
      <c r="B26" s="9">
        <f>$P26-B$8</f>
        <v>108751.67582614723</v>
      </c>
      <c r="C26" s="9">
        <f>$P26-C$8</f>
        <v>99311.675826147228</v>
      </c>
      <c r="D26" s="9">
        <f>$P26-D$8</f>
        <v>89871.675826147228</v>
      </c>
      <c r="E26" s="9">
        <f>$O26-E$8</f>
        <v>27280.592196097328</v>
      </c>
      <c r="F26" s="9">
        <f>$O26-F$8</f>
        <v>17840.592196097328</v>
      </c>
      <c r="G26" s="9">
        <f>$O26-G$8</f>
        <v>8400.5921960973283</v>
      </c>
      <c r="H26" s="9">
        <f>$O26-H$8</f>
        <v>-1039.4078039026717</v>
      </c>
      <c r="I26" s="15" t="s">
        <v>37</v>
      </c>
      <c r="J26" s="15" t="str">
        <f>VLOOKUP(I26,Table1[],3,FALSE)</f>
        <v>Alameda County (Southwest)--Union City, Newark &amp; Fremont (West) Cities</v>
      </c>
      <c r="K26" s="7">
        <v>45169.350902584316</v>
      </c>
      <c r="L26" s="3">
        <v>8.4370725807588309E-2</v>
      </c>
      <c r="M26" s="3">
        <v>2.8193073377965887E-2</v>
      </c>
      <c r="N26" s="6">
        <v>3.0093758431513602</v>
      </c>
      <c r="O26" s="7">
        <v>63900.592196097328</v>
      </c>
      <c r="P26" s="7">
        <v>154811.67582614723</v>
      </c>
      <c r="Q26" s="7">
        <v>21596.904062356632</v>
      </c>
      <c r="R26" s="7">
        <v>28213.457024963176</v>
      </c>
    </row>
    <row r="27" spans="1:18">
      <c r="A27" s="9">
        <f>$P27-A$8</f>
        <v>140156.40931942966</v>
      </c>
      <c r="B27" s="9">
        <f>$P27-B$8</f>
        <v>130716.40931942966</v>
      </c>
      <c r="C27" s="9">
        <f>$P27-C$8</f>
        <v>121276.40931942966</v>
      </c>
      <c r="D27" s="9">
        <f>$P27-D$8</f>
        <v>111836.40931942966</v>
      </c>
      <c r="E27" s="9">
        <f>$O27-E$8</f>
        <v>24990.820975737173</v>
      </c>
      <c r="F27" s="9">
        <f>$O27-F$8</f>
        <v>15550.820975737173</v>
      </c>
      <c r="G27" s="9">
        <f>$O27-G$8</f>
        <v>6110.8209757371733</v>
      </c>
      <c r="H27" s="9">
        <f>$O27-H$8</f>
        <v>-3329.1790242628267</v>
      </c>
      <c r="I27" s="15" t="s">
        <v>38</v>
      </c>
      <c r="J27" s="15" t="str">
        <f>VLOOKUP(I27,Table1[],3,FALSE)</f>
        <v>San Francisco County (Central)--Inner Mission &amp; Castro</v>
      </c>
      <c r="K27" s="7">
        <v>60256.999626455487</v>
      </c>
      <c r="L27" s="3">
        <v>9.1236448672446055E-2</v>
      </c>
      <c r="M27" s="3">
        <v>2.5196582562520321E-2</v>
      </c>
      <c r="N27" s="6">
        <v>2.0070437282263098</v>
      </c>
      <c r="O27" s="7">
        <v>61610.820975737173</v>
      </c>
      <c r="P27" s="7">
        <v>176776.40931942966</v>
      </c>
      <c r="Q27" s="7">
        <v>21591.875691414592</v>
      </c>
      <c r="R27" s="7">
        <v>31868.406883034895</v>
      </c>
    </row>
    <row r="28" spans="1:18">
      <c r="A28" s="9">
        <f>$P28-A$8</f>
        <v>97073.672482961934</v>
      </c>
      <c r="B28" s="9">
        <f>$P28-B$8</f>
        <v>87633.672482961934</v>
      </c>
      <c r="C28" s="9">
        <f>$P28-C$8</f>
        <v>78193.672482961934</v>
      </c>
      <c r="D28" s="9">
        <f>$P28-D$8</f>
        <v>68753.672482961934</v>
      </c>
      <c r="E28" s="9">
        <f>$O28-E$8</f>
        <v>24376.705909289711</v>
      </c>
      <c r="F28" s="9">
        <f>$O28-F$8</f>
        <v>14936.705909289711</v>
      </c>
      <c r="G28" s="9">
        <f>$O28-G$8</f>
        <v>5496.7059092897107</v>
      </c>
      <c r="H28" s="9">
        <f>$O28-H$8</f>
        <v>-3943.2940907102893</v>
      </c>
      <c r="I28" s="15" t="s">
        <v>39</v>
      </c>
      <c r="J28" s="15" t="str">
        <f>VLOOKUP(I28,Table1[],3,FALSE)</f>
        <v>Santa Clara County (Central)--San Jose City (South Central/Branham) &amp; Cambrian Park</v>
      </c>
      <c r="K28" s="7">
        <v>40547.532568704301</v>
      </c>
      <c r="L28" s="3">
        <v>0.10631756583244752</v>
      </c>
      <c r="M28" s="3">
        <v>3.7696019354411324E-2</v>
      </c>
      <c r="N28" s="6">
        <v>2.8174303500357198</v>
      </c>
      <c r="O28" s="7">
        <v>60996.705909289711</v>
      </c>
      <c r="P28" s="7">
        <v>133693.67248296193</v>
      </c>
      <c r="Q28" s="7">
        <v>23767.563193544371</v>
      </c>
      <c r="R28" s="7">
        <v>28692.881965709697</v>
      </c>
    </row>
    <row r="29" spans="1:18">
      <c r="A29" s="9">
        <f>$P29-A$8</f>
        <v>103848.44021969053</v>
      </c>
      <c r="B29" s="9">
        <f>$P29-B$8</f>
        <v>94408.440219690528</v>
      </c>
      <c r="C29" s="9">
        <f>$P29-C$8</f>
        <v>84968.440219690528</v>
      </c>
      <c r="D29" s="9">
        <f>$P29-D$8</f>
        <v>75528.440219690528</v>
      </c>
      <c r="E29" s="9">
        <f>$O29-E$8</f>
        <v>24117.512882390511</v>
      </c>
      <c r="F29" s="9">
        <f>$O29-F$8</f>
        <v>14677.512882390511</v>
      </c>
      <c r="G29" s="9">
        <f>$O29-G$8</f>
        <v>5237.5128823905106</v>
      </c>
      <c r="H29" s="9">
        <f>$O29-H$8</f>
        <v>-4202.4871176094894</v>
      </c>
      <c r="I29" s="15" t="s">
        <v>40</v>
      </c>
      <c r="J29" s="15" t="str">
        <f>VLOOKUP(I29,Table1[],3,FALSE)</f>
        <v>San Mateo County (Southeast)--Menlo Park, East Palo Alto Cities &amp; Atherton Town</v>
      </c>
      <c r="K29" s="7">
        <v>42227.573103623567</v>
      </c>
      <c r="L29" s="3">
        <v>0.11394512543161951</v>
      </c>
      <c r="M29" s="3">
        <v>3.5209868050580538E-2</v>
      </c>
      <c r="N29" s="6">
        <v>2.7690433337948201</v>
      </c>
      <c r="O29" s="7">
        <v>60737.512882390511</v>
      </c>
      <c r="P29" s="7">
        <v>140468.44021969053</v>
      </c>
      <c r="Q29" s="7">
        <v>27463.43402565816</v>
      </c>
      <c r="R29" s="7">
        <v>32787.858074213385</v>
      </c>
    </row>
    <row r="30" spans="1:18">
      <c r="A30" s="9">
        <f>$P30-A$8</f>
        <v>83462.277852912608</v>
      </c>
      <c r="B30" s="9">
        <f>$P30-B$8</f>
        <v>74022.277852912608</v>
      </c>
      <c r="C30" s="9">
        <f>$P30-C$8</f>
        <v>64582.277852912608</v>
      </c>
      <c r="D30" s="9">
        <f>$P30-D$8</f>
        <v>55142.277852912608</v>
      </c>
      <c r="E30" s="9">
        <f>$O30-E$8</f>
        <v>23199.349858457266</v>
      </c>
      <c r="F30" s="9">
        <f>$O30-F$8</f>
        <v>13759.349858457266</v>
      </c>
      <c r="G30" s="9">
        <f>$O30-G$8</f>
        <v>4319.3498584572662</v>
      </c>
      <c r="H30" s="9">
        <f>$O30-H$8</f>
        <v>-5120.6501415427338</v>
      </c>
      <c r="I30" s="15" t="s">
        <v>41</v>
      </c>
      <c r="J30" s="15" t="str">
        <f>VLOOKUP(I30,Table1[],3,FALSE)</f>
        <v>Riverside County (West Central)--Corona City (South), Woodcrest &amp; Home Gardens</v>
      </c>
      <c r="K30" s="7">
        <v>33216.124633925778</v>
      </c>
      <c r="L30" s="3">
        <v>7.6411943179725716E-2</v>
      </c>
      <c r="M30" s="3">
        <v>3.0279493606415978E-2</v>
      </c>
      <c r="N30" s="6">
        <v>3.3099642766011699</v>
      </c>
      <c r="O30" s="7">
        <v>59819.349858457266</v>
      </c>
      <c r="P30" s="7">
        <v>120082.27785291261</v>
      </c>
      <c r="Q30" s="7">
        <v>22655.594278068325</v>
      </c>
      <c r="R30" s="7">
        <v>26297.526474106158</v>
      </c>
    </row>
    <row r="31" spans="1:18">
      <c r="A31" s="9">
        <f>$P31-A$8</f>
        <v>92762.142530436438</v>
      </c>
      <c r="B31" s="9">
        <f>$P31-B$8</f>
        <v>83322.142530436438</v>
      </c>
      <c r="C31" s="9">
        <f>$P31-C$8</f>
        <v>73882.142530436438</v>
      </c>
      <c r="D31" s="9">
        <f>$P31-D$8</f>
        <v>64442.142530436438</v>
      </c>
      <c r="E31" s="9">
        <f>$O31-E$8</f>
        <v>22639.60883543321</v>
      </c>
      <c r="F31" s="9">
        <f>$O31-F$8</f>
        <v>13199.60883543321</v>
      </c>
      <c r="G31" s="9">
        <f>$O31-G$8</f>
        <v>3759.6088354332096</v>
      </c>
      <c r="H31" s="9">
        <f>$O31-H$8</f>
        <v>-5680.3911645667904</v>
      </c>
      <c r="I31" s="15" t="s">
        <v>42</v>
      </c>
      <c r="J31" s="15" t="str">
        <f>VLOOKUP(I31,Table1[],3,FALSE)</f>
        <v>Orange County (South Central)--Mission Viejo &amp; Rancho Santa Margarita (West) Cities</v>
      </c>
      <c r="K31" s="7">
        <v>39783.414111120335</v>
      </c>
      <c r="L31" s="3">
        <v>8.052819718011249E-2</v>
      </c>
      <c r="M31" s="3">
        <v>2.7238905738724457E-2</v>
      </c>
      <c r="N31" s="6">
        <v>2.6162077548820899</v>
      </c>
      <c r="O31" s="7">
        <v>59259.60883543321</v>
      </c>
      <c r="P31" s="7">
        <v>129382.14253043644</v>
      </c>
      <c r="Q31" s="7">
        <v>24447.419471263944</v>
      </c>
      <c r="R31" s="7">
        <v>26464.540910198786</v>
      </c>
    </row>
    <row r="32" spans="1:18">
      <c r="A32" s="9">
        <f>$P32-A$8</f>
        <v>93148.184890038276</v>
      </c>
      <c r="B32" s="9">
        <f>$P32-B$8</f>
        <v>83708.184890038276</v>
      </c>
      <c r="C32" s="9">
        <f>$P32-C$8</f>
        <v>74268.184890038276</v>
      </c>
      <c r="D32" s="9">
        <f>$P32-D$8</f>
        <v>64828.184890038276</v>
      </c>
      <c r="E32" s="9">
        <f>$O32-E$8</f>
        <v>22531.609823065643</v>
      </c>
      <c r="F32" s="9">
        <f>$O32-F$8</f>
        <v>13091.609823065643</v>
      </c>
      <c r="G32" s="9">
        <f>$O32-G$8</f>
        <v>3651.6098230656426</v>
      </c>
      <c r="H32" s="9">
        <f>$O32-H$8</f>
        <v>-5788.3901769343574</v>
      </c>
      <c r="I32" s="15" t="s">
        <v>43</v>
      </c>
      <c r="J32" s="15" t="str">
        <f>VLOOKUP(I32,Table1[],3,FALSE)</f>
        <v>Santa Clara County (East)--Gilroy, Morgan Hill &amp; San Jose (South) Cities</v>
      </c>
      <c r="K32" s="7">
        <v>40500.359343487216</v>
      </c>
      <c r="L32" s="3">
        <v>8.3903313493043197E-2</v>
      </c>
      <c r="M32" s="3">
        <v>2.9482840642385003E-2</v>
      </c>
      <c r="N32" s="6">
        <v>2.9455358687325499</v>
      </c>
      <c r="O32" s="7">
        <v>59151.609823065643</v>
      </c>
      <c r="P32" s="7">
        <v>129768.18489003828</v>
      </c>
      <c r="Q32" s="7">
        <v>23533.517308706119</v>
      </c>
      <c r="R32" s="7">
        <v>28404.954036351868</v>
      </c>
    </row>
    <row r="33" spans="1:18">
      <c r="A33" s="9">
        <f>$P33-A$8</f>
        <v>121635.9240051455</v>
      </c>
      <c r="B33" s="9">
        <f>$P33-B$8</f>
        <v>112195.9240051455</v>
      </c>
      <c r="C33" s="9">
        <f>$P33-C$8</f>
        <v>102755.9240051455</v>
      </c>
      <c r="D33" s="9">
        <f>$P33-D$8</f>
        <v>93315.924005145498</v>
      </c>
      <c r="E33" s="9">
        <f>$O33-E$8</f>
        <v>22208.629862084606</v>
      </c>
      <c r="F33" s="9">
        <f>$O33-F$8</f>
        <v>12768.629862084606</v>
      </c>
      <c r="G33" s="9">
        <f>$O33-G$8</f>
        <v>3328.6298620846064</v>
      </c>
      <c r="H33" s="9">
        <f>$O33-H$8</f>
        <v>-6111.3701379153936</v>
      </c>
      <c r="I33" s="15" t="s">
        <v>44</v>
      </c>
      <c r="J33" s="15" t="str">
        <f>VLOOKUP(I33,Table1[],3,FALSE)</f>
        <v>Los Angeles County--Calabasas, Agoura Hills, Malibu &amp; Westlake Village Cities</v>
      </c>
      <c r="K33" s="7">
        <v>42118.307631763935</v>
      </c>
      <c r="L33" s="3">
        <v>0.11801790919790159</v>
      </c>
      <c r="M33" s="3">
        <v>2.4735726235564835E-2</v>
      </c>
      <c r="N33" s="6">
        <v>2.6598906920974801</v>
      </c>
      <c r="O33" s="7">
        <v>58828.629862084606</v>
      </c>
      <c r="P33" s="7">
        <v>158255.9240051455</v>
      </c>
      <c r="Q33" s="7">
        <v>33885.113142616261</v>
      </c>
      <c r="R33" s="7">
        <v>39246.614828606464</v>
      </c>
    </row>
    <row r="34" spans="1:18">
      <c r="A34" s="9">
        <f>$P34-A$8</f>
        <v>116868.49910968443</v>
      </c>
      <c r="B34" s="9">
        <f>$P34-B$8</f>
        <v>107428.49910968443</v>
      </c>
      <c r="C34" s="9">
        <f>$P34-C$8</f>
        <v>97988.499109684431</v>
      </c>
      <c r="D34" s="9">
        <f>$P34-D$8</f>
        <v>88548.499109684431</v>
      </c>
      <c r="E34" s="9">
        <f>$O34-E$8</f>
        <v>22168.544820409545</v>
      </c>
      <c r="F34" s="9">
        <f>$O34-F$8</f>
        <v>12728.544820409545</v>
      </c>
      <c r="G34" s="9">
        <f>$O34-G$8</f>
        <v>3288.5448204095446</v>
      </c>
      <c r="H34" s="9">
        <f>$O34-H$8</f>
        <v>-6151.4551795904554</v>
      </c>
      <c r="I34" s="15" t="s">
        <v>45</v>
      </c>
      <c r="J34" s="15" t="str">
        <f>VLOOKUP(I34,Table1[],3,FALSE)</f>
        <v>San Mateo County (South &amp; West)--San Mateo (South) &amp; Half Moon Bay Cities</v>
      </c>
      <c r="K34" s="7">
        <v>50693.051823535694</v>
      </c>
      <c r="L34" s="3">
        <v>9.864490170574855E-2</v>
      </c>
      <c r="M34" s="3">
        <v>2.7797953025769716E-2</v>
      </c>
      <c r="N34" s="6">
        <v>2.57643169457182</v>
      </c>
      <c r="O34" s="7">
        <v>58788.544820409545</v>
      </c>
      <c r="P34" s="7">
        <v>153488.49910968443</v>
      </c>
      <c r="Q34" s="7">
        <v>24491.597608679884</v>
      </c>
      <c r="R34" s="7">
        <v>31781.012829239127</v>
      </c>
    </row>
    <row r="35" spans="1:18">
      <c r="A35" s="9">
        <f>$P35-A$8</f>
        <v>109044.78753906797</v>
      </c>
      <c r="B35" s="9">
        <f>$P35-B$8</f>
        <v>99604.787539067969</v>
      </c>
      <c r="C35" s="9">
        <f>$P35-C$8</f>
        <v>90164.787539067969</v>
      </c>
      <c r="D35" s="9">
        <f>$P35-D$8</f>
        <v>80724.787539067969</v>
      </c>
      <c r="E35" s="9">
        <f>$O35-E$8</f>
        <v>21988.934503587974</v>
      </c>
      <c r="F35" s="9">
        <f>$O35-F$8</f>
        <v>12548.934503587974</v>
      </c>
      <c r="G35" s="9">
        <f>$O35-G$8</f>
        <v>3108.9345035879742</v>
      </c>
      <c r="H35" s="9">
        <f>$O35-H$8</f>
        <v>-6331.0654964120258</v>
      </c>
      <c r="I35" s="15" t="s">
        <v>46</v>
      </c>
      <c r="J35" s="15" t="str">
        <f>VLOOKUP(I35,Table1[],3,FALSE)</f>
        <v>Santa Clara County (Central)--San Jose (West Central) &amp; Campbell Cities</v>
      </c>
      <c r="K35" s="7">
        <v>56881.000200783761</v>
      </c>
      <c r="L35" s="3">
        <v>0.1177739066485728</v>
      </c>
      <c r="M35" s="3">
        <v>3.4857159019358916E-2</v>
      </c>
      <c r="N35" s="6">
        <v>2.5506902036248</v>
      </c>
      <c r="O35" s="7">
        <v>58608.934503587974</v>
      </c>
      <c r="P35" s="7">
        <v>145664.78753906797</v>
      </c>
      <c r="Q35" s="7">
        <v>24551.328799225183</v>
      </c>
      <c r="R35" s="7">
        <v>30592.378090212882</v>
      </c>
    </row>
    <row r="36" spans="1:18">
      <c r="A36" s="9">
        <f>$P36-A$8</f>
        <v>106283.08537798206</v>
      </c>
      <c r="B36" s="9">
        <f>$P36-B$8</f>
        <v>96843.085377982061</v>
      </c>
      <c r="C36" s="9">
        <f>$P36-C$8</f>
        <v>87403.085377982061</v>
      </c>
      <c r="D36" s="9">
        <f>$P36-D$8</f>
        <v>77963.085377982061</v>
      </c>
      <c r="E36" s="9">
        <f>$O36-E$8</f>
        <v>21987.493142520601</v>
      </c>
      <c r="F36" s="9">
        <f>$O36-F$8</f>
        <v>12547.493142520601</v>
      </c>
      <c r="G36" s="9">
        <f>$O36-G$8</f>
        <v>3107.4931425206014</v>
      </c>
      <c r="H36" s="9">
        <f>$O36-H$8</f>
        <v>-6332.5068574793986</v>
      </c>
      <c r="I36" s="15" t="s">
        <v>47</v>
      </c>
      <c r="J36" s="15" t="str">
        <f>VLOOKUP(I36,Table1[],3,FALSE)</f>
        <v>Alameda County (Northeast)--Oakland (East) &amp; Piedmont Cities</v>
      </c>
      <c r="K36" s="7">
        <v>61206.000025895592</v>
      </c>
      <c r="L36" s="3">
        <v>9.5487255307592458E-2</v>
      </c>
      <c r="M36" s="3">
        <v>2.9253056932709902E-2</v>
      </c>
      <c r="N36" s="6">
        <v>2.29164794913439</v>
      </c>
      <c r="O36" s="7">
        <v>58607.493142520601</v>
      </c>
      <c r="P36" s="7">
        <v>142903.08537798206</v>
      </c>
      <c r="Q36" s="7">
        <v>23822.790475501373</v>
      </c>
      <c r="R36" s="7">
        <v>29359.540441645346</v>
      </c>
    </row>
    <row r="37" spans="1:18">
      <c r="A37" s="9">
        <f>$P37-A$8</f>
        <v>72446.555724716265</v>
      </c>
      <c r="B37" s="9">
        <f>$P37-B$8</f>
        <v>63006.555724716265</v>
      </c>
      <c r="C37" s="9">
        <f>$P37-C$8</f>
        <v>53566.555724716265</v>
      </c>
      <c r="D37" s="9">
        <f>$P37-D$8</f>
        <v>44126.555724716265</v>
      </c>
      <c r="E37" s="9">
        <f>$O37-E$8</f>
        <v>19936.476229814143</v>
      </c>
      <c r="F37" s="9">
        <f>$O37-F$8</f>
        <v>10496.476229814143</v>
      </c>
      <c r="G37" s="9">
        <f>$O37-G$8</f>
        <v>1056.4762298141432</v>
      </c>
      <c r="H37" s="9">
        <f>$O37-H$8</f>
        <v>-8383.5237701858568</v>
      </c>
      <c r="I37" s="15" t="s">
        <v>48</v>
      </c>
      <c r="J37" s="15" t="str">
        <f>VLOOKUP(I37,Table1[],3,FALSE)</f>
        <v>Riverside County (Northwest)--Jurupa Valley &amp; Eastvale Cities</v>
      </c>
      <c r="K37" s="7">
        <v>47028.563174025236</v>
      </c>
      <c r="L37" s="3">
        <v>7.2540808230626114E-2</v>
      </c>
      <c r="M37" s="3">
        <v>3.2580788410852032E-2</v>
      </c>
      <c r="N37" s="6">
        <v>3.6690619284034498</v>
      </c>
      <c r="O37" s="7">
        <v>56556.476229814143</v>
      </c>
      <c r="P37" s="7">
        <v>109066.55572471627</v>
      </c>
      <c r="Q37" s="7">
        <v>18005.485807312496</v>
      </c>
      <c r="R37" s="7">
        <v>23233.150833632211</v>
      </c>
    </row>
    <row r="38" spans="1:18">
      <c r="A38" s="9">
        <f>$P38-A$8</f>
        <v>77808.322439702679</v>
      </c>
      <c r="B38" s="9">
        <f>$P38-B$8</f>
        <v>68368.322439702679</v>
      </c>
      <c r="C38" s="9">
        <f>$P38-C$8</f>
        <v>58928.322439702679</v>
      </c>
      <c r="D38" s="9">
        <f>$P38-D$8</f>
        <v>49488.322439702679</v>
      </c>
      <c r="E38" s="9">
        <f>$O38-E$8</f>
        <v>19825.523106552639</v>
      </c>
      <c r="F38" s="9">
        <f>$O38-F$8</f>
        <v>10385.523106552639</v>
      </c>
      <c r="G38" s="9">
        <f>$O38-G$8</f>
        <v>945.52310655263864</v>
      </c>
      <c r="H38" s="9">
        <f>$O38-H$8</f>
        <v>-8494.4768934473614</v>
      </c>
      <c r="I38" s="15" t="s">
        <v>49</v>
      </c>
      <c r="J38" s="15" t="str">
        <f>VLOOKUP(I38,Table1[],3,FALSE)</f>
        <v>Contra Costa County (East)--Brentwood &amp; Oakley Cities</v>
      </c>
      <c r="K38" s="7">
        <v>55178.195596532503</v>
      </c>
      <c r="L38" s="3">
        <v>0.12566174195441518</v>
      </c>
      <c r="M38" s="3">
        <v>4.9871398148753313E-2</v>
      </c>
      <c r="N38" s="6">
        <v>3.0008239228420499</v>
      </c>
      <c r="O38" s="7">
        <v>56445.523106552639</v>
      </c>
      <c r="P38" s="7">
        <v>114428.32243970268</v>
      </c>
      <c r="Q38" s="7">
        <v>20588.151407186662</v>
      </c>
      <c r="R38" s="7">
        <v>24077.942123326939</v>
      </c>
    </row>
    <row r="39" spans="1:18">
      <c r="A39" s="9">
        <f>$P39-A$8</f>
        <v>87371.219925001584</v>
      </c>
      <c r="B39" s="9">
        <f>$P39-B$8</f>
        <v>77931.219925001584</v>
      </c>
      <c r="C39" s="9">
        <f>$P39-C$8</f>
        <v>68491.219925001584</v>
      </c>
      <c r="D39" s="9">
        <f>$P39-D$8</f>
        <v>59051.219925001584</v>
      </c>
      <c r="E39" s="9">
        <f>$O39-E$8</f>
        <v>19407.266535318675</v>
      </c>
      <c r="F39" s="9">
        <f>$O39-F$8</f>
        <v>9967.2665353186749</v>
      </c>
      <c r="G39" s="9">
        <f>$O39-G$8</f>
        <v>527.26653531867487</v>
      </c>
      <c r="H39" s="9">
        <f>$O39-H$8</f>
        <v>-8912.7334646813251</v>
      </c>
      <c r="I39" s="15" t="s">
        <v>50</v>
      </c>
      <c r="J39" s="15" t="str">
        <f>VLOOKUP(I39,Table1[],3,FALSE)</f>
        <v>Orange County (Southwest)--San Clemente, Laguna Niguel &amp; San Juan Capistrano Cities</v>
      </c>
      <c r="K39" s="7">
        <v>76985.871077925665</v>
      </c>
      <c r="L39" s="3">
        <v>9.6229956988737805E-2</v>
      </c>
      <c r="M39" s="3">
        <v>3.3802741639633385E-2</v>
      </c>
      <c r="N39" s="6">
        <v>2.3798396432705902</v>
      </c>
      <c r="O39" s="7">
        <v>56027.266535318675</v>
      </c>
      <c r="P39" s="7">
        <v>123991.21992500158</v>
      </c>
      <c r="Q39" s="7">
        <v>22418.227484477087</v>
      </c>
      <c r="R39" s="7">
        <v>28312.697254425628</v>
      </c>
    </row>
    <row r="40" spans="1:18">
      <c r="A40" s="9">
        <f>$P40-A$8</f>
        <v>80147.383633718884</v>
      </c>
      <c r="B40" s="9">
        <f>$P40-B$8</f>
        <v>70707.383633718884</v>
      </c>
      <c r="C40" s="9">
        <f>$P40-C$8</f>
        <v>61267.383633718884</v>
      </c>
      <c r="D40" s="9">
        <f>$P40-D$8</f>
        <v>51827.383633718884</v>
      </c>
      <c r="E40" s="9">
        <f>$O40-E$8</f>
        <v>18329.819101947163</v>
      </c>
      <c r="F40" s="9">
        <f>$O40-F$8</f>
        <v>8889.8191019471633</v>
      </c>
      <c r="G40" s="9">
        <f>$O40-G$8</f>
        <v>-550.18089805283671</v>
      </c>
      <c r="H40" s="9">
        <f>$O40-H$8</f>
        <v>-9990.1808980528367</v>
      </c>
      <c r="I40" s="15" t="s">
        <v>51</v>
      </c>
      <c r="J40" s="15" t="str">
        <f>VLOOKUP(I40,Table1[],3,FALSE)</f>
        <v>Orange County (Northeast)--Lake Forest, Irvine (North) Cities &amp; Silverado</v>
      </c>
      <c r="K40" s="7">
        <v>77900.450817822726</v>
      </c>
      <c r="L40" s="3">
        <v>7.845052272602232E-2</v>
      </c>
      <c r="M40" s="3">
        <v>2.7282551366073868E-2</v>
      </c>
      <c r="N40" s="6">
        <v>2.9497295223004798</v>
      </c>
      <c r="O40" s="7">
        <v>54949.819101947163</v>
      </c>
      <c r="P40" s="7">
        <v>116767.38363371888</v>
      </c>
      <c r="Q40" s="7">
        <v>24280.024276362154</v>
      </c>
      <c r="R40" s="7">
        <v>28576.898672002149</v>
      </c>
    </row>
    <row r="41" spans="1:18">
      <c r="A41" s="9">
        <f>$P41-A$8</f>
        <v>96544.504744815873</v>
      </c>
      <c r="B41" s="9">
        <f>$P41-B$8</f>
        <v>87104.504744815873</v>
      </c>
      <c r="C41" s="9">
        <f>$P41-C$8</f>
        <v>77664.504744815873</v>
      </c>
      <c r="D41" s="9">
        <f>$P41-D$8</f>
        <v>68224.504744815873</v>
      </c>
      <c r="E41" s="9">
        <f>$O41-E$8</f>
        <v>18015.006327663214</v>
      </c>
      <c r="F41" s="9">
        <f>$O41-F$8</f>
        <v>8575.0063276632136</v>
      </c>
      <c r="G41" s="9">
        <f>$O41-G$8</f>
        <v>-864.9936723367864</v>
      </c>
      <c r="H41" s="9">
        <f>$O41-H$8</f>
        <v>-10304.993672336786</v>
      </c>
      <c r="I41" s="15" t="s">
        <v>52</v>
      </c>
      <c r="J41" s="15" t="str">
        <f>VLOOKUP(I41,Table1[],3,FALSE)</f>
        <v>Contra Costa County (Central)--Concord (South), Walnut Creek (East) &amp; Clayton Cities</v>
      </c>
      <c r="K41" s="7">
        <v>49868.453796719892</v>
      </c>
      <c r="L41" s="3">
        <v>0.19042401702555534</v>
      </c>
      <c r="M41" s="3">
        <v>5.6970290160437163E-2</v>
      </c>
      <c r="N41" s="6">
        <v>2.5523350821364099</v>
      </c>
      <c r="O41" s="7">
        <v>54635.006327663214</v>
      </c>
      <c r="P41" s="7">
        <v>133164.50474481587</v>
      </c>
      <c r="Q41" s="7">
        <v>23315.180121189849</v>
      </c>
      <c r="R41" s="7">
        <v>28477.533658953038</v>
      </c>
    </row>
    <row r="42" spans="1:18">
      <c r="A42" s="9">
        <f>$P42-A$8</f>
        <v>71520.154075031896</v>
      </c>
      <c r="B42" s="9">
        <f>$P42-B$8</f>
        <v>62080.154075031896</v>
      </c>
      <c r="C42" s="9">
        <f>$P42-C$8</f>
        <v>52640.154075031896</v>
      </c>
      <c r="D42" s="9">
        <f>$P42-D$8</f>
        <v>43200.154075031896</v>
      </c>
      <c r="E42" s="9">
        <f>$O42-E$8</f>
        <v>17647.531947766642</v>
      </c>
      <c r="F42" s="9">
        <f>$O42-F$8</f>
        <v>8207.5319477666417</v>
      </c>
      <c r="G42" s="9">
        <f>$O42-G$8</f>
        <v>-1232.4680522333583</v>
      </c>
      <c r="H42" s="9">
        <f>$O42-H$8</f>
        <v>-10672.468052233358</v>
      </c>
      <c r="I42" s="15" t="s">
        <v>53</v>
      </c>
      <c r="J42" s="15" t="str">
        <f>VLOOKUP(I42,Table1[],3,FALSE)</f>
        <v>Placer County (Central)--Rocklin, Lincoln Cities &amp; Loomis Town</v>
      </c>
      <c r="K42" s="7">
        <v>53145.269717807729</v>
      </c>
      <c r="L42" s="3">
        <v>9.7317923687329416E-2</v>
      </c>
      <c r="M42" s="3">
        <v>4.1251149067054418E-2</v>
      </c>
      <c r="N42" s="6">
        <v>2.7644044798185399</v>
      </c>
      <c r="O42" s="7">
        <v>54267.531947766642</v>
      </c>
      <c r="P42" s="7">
        <v>108140.1540750319</v>
      </c>
      <c r="Q42" s="7">
        <v>17369.143070501948</v>
      </c>
      <c r="R42" s="7">
        <v>21091.07364563557</v>
      </c>
    </row>
    <row r="43" spans="1:18">
      <c r="A43" s="9">
        <f>$P43-A$8</f>
        <v>72601.555615782228</v>
      </c>
      <c r="B43" s="9">
        <f>$P43-B$8</f>
        <v>63161.555615782228</v>
      </c>
      <c r="C43" s="9">
        <f>$P43-C$8</f>
        <v>53721.555615782228</v>
      </c>
      <c r="D43" s="9">
        <f>$P43-D$8</f>
        <v>44281.555615782228</v>
      </c>
      <c r="E43" s="9">
        <f>$O43-E$8</f>
        <v>17647.531947766642</v>
      </c>
      <c r="F43" s="9">
        <f>$O43-F$8</f>
        <v>8207.5319477666417</v>
      </c>
      <c r="G43" s="9">
        <f>$O43-G$8</f>
        <v>-1232.4680522333583</v>
      </c>
      <c r="H43" s="9">
        <f>$O43-H$8</f>
        <v>-10672.468052233358</v>
      </c>
      <c r="I43" s="15" t="s">
        <v>54</v>
      </c>
      <c r="J43" s="15" t="str">
        <f>VLOOKUP(I43,Table1[],3,FALSE)</f>
        <v>Sacramento County (Central)--Elk Grove City</v>
      </c>
      <c r="K43" s="7">
        <v>55953.022248905312</v>
      </c>
      <c r="L43" s="3">
        <v>7.8756775090562434E-2</v>
      </c>
      <c r="M43" s="3">
        <v>3.2282063204177869E-2</v>
      </c>
      <c r="N43" s="6">
        <v>3.2428695074575802</v>
      </c>
      <c r="O43" s="7">
        <v>54267.531947766642</v>
      </c>
      <c r="P43" s="7">
        <v>109221.55561578223</v>
      </c>
      <c r="Q43" s="7">
        <v>17926.973620037592</v>
      </c>
      <c r="R43" s="7">
        <v>20563.49306319977</v>
      </c>
    </row>
    <row r="44" spans="1:18">
      <c r="A44" s="9">
        <f>$P44-A$8</f>
        <v>85253.953642560955</v>
      </c>
      <c r="B44" s="9">
        <f>$P44-B$8</f>
        <v>75813.953642560955</v>
      </c>
      <c r="C44" s="9">
        <f>$P44-C$8</f>
        <v>66373.953642560955</v>
      </c>
      <c r="D44" s="9">
        <f>$P44-D$8</f>
        <v>56933.953642560955</v>
      </c>
      <c r="E44" s="9">
        <f>$O44-E$8</f>
        <v>17647.531947766642</v>
      </c>
      <c r="F44" s="9">
        <f>$O44-F$8</f>
        <v>8207.5319477666417</v>
      </c>
      <c r="G44" s="9">
        <f>$O44-G$8</f>
        <v>-1232.4680522333583</v>
      </c>
      <c r="H44" s="9">
        <f>$O44-H$8</f>
        <v>-10672.468052233358</v>
      </c>
      <c r="I44" s="15" t="s">
        <v>55</v>
      </c>
      <c r="J44" s="15" t="str">
        <f>VLOOKUP(I44,Table1[],3,FALSE)</f>
        <v>Ventura County (Southeast)--Thousand Oaks City</v>
      </c>
      <c r="K44" s="7">
        <v>56922.106911663876</v>
      </c>
      <c r="L44" s="3">
        <v>9.1457558938361536E-2</v>
      </c>
      <c r="M44" s="3">
        <v>3.0637778481566211E-2</v>
      </c>
      <c r="N44" s="6">
        <v>2.4698125524573298</v>
      </c>
      <c r="O44" s="7">
        <v>54267.531947766642</v>
      </c>
      <c r="P44" s="7">
        <v>121873.95364256095</v>
      </c>
      <c r="Q44" s="7">
        <v>22465.448207496072</v>
      </c>
      <c r="R44" s="7">
        <v>26940.799471854054</v>
      </c>
    </row>
    <row r="45" spans="1:18">
      <c r="A45" s="9">
        <f>$P45-A$8</f>
        <v>106778.54130456704</v>
      </c>
      <c r="B45" s="9">
        <f>$P45-B$8</f>
        <v>97338.541304567043</v>
      </c>
      <c r="C45" s="9">
        <f>$P45-C$8</f>
        <v>87898.541304567043</v>
      </c>
      <c r="D45" s="9">
        <f>$P45-D$8</f>
        <v>78458.541304567043</v>
      </c>
      <c r="E45" s="9">
        <f>$O45-E$8</f>
        <v>17575.605898587099</v>
      </c>
      <c r="F45" s="9">
        <f>$O45-F$8</f>
        <v>8135.6058985870986</v>
      </c>
      <c r="G45" s="9">
        <f>$O45-G$8</f>
        <v>-1304.3941014129014</v>
      </c>
      <c r="H45" s="9">
        <f>$O45-H$8</f>
        <v>-10744.394101412901</v>
      </c>
      <c r="I45" s="15" t="s">
        <v>56</v>
      </c>
      <c r="J45" s="15" t="str">
        <f>VLOOKUP(I45,Table1[],3,FALSE)</f>
        <v>Los Angeles County (Central)--San Gabriel Valley Region (North)</v>
      </c>
      <c r="K45" s="7">
        <v>42468.390199540539</v>
      </c>
      <c r="L45" s="3">
        <v>9.366010219295258E-2</v>
      </c>
      <c r="M45" s="3">
        <v>2.5777199628655875E-2</v>
      </c>
      <c r="N45" s="6">
        <v>2.60824027533612</v>
      </c>
      <c r="O45" s="7">
        <v>54195.605898587099</v>
      </c>
      <c r="P45" s="7">
        <v>143398.54130456704</v>
      </c>
      <c r="Q45" s="7">
        <v>23210.354765553759</v>
      </c>
      <c r="R45" s="7">
        <v>30815.257262803279</v>
      </c>
    </row>
    <row r="46" spans="1:18">
      <c r="A46" s="9">
        <f>$P46-A$8</f>
        <v>96134.30940263503</v>
      </c>
      <c r="B46" s="9">
        <f>$P46-B$8</f>
        <v>86694.30940263503</v>
      </c>
      <c r="C46" s="9">
        <f>$P46-C$8</f>
        <v>77254.30940263503</v>
      </c>
      <c r="D46" s="9">
        <f>$P46-D$8</f>
        <v>67814.30940263503</v>
      </c>
      <c r="E46" s="9">
        <f>$O46-E$8</f>
        <v>17574.997036446999</v>
      </c>
      <c r="F46" s="9">
        <f>$O46-F$8</f>
        <v>8134.9970364469991</v>
      </c>
      <c r="G46" s="9">
        <f>$O46-G$8</f>
        <v>-1305.0029635530009</v>
      </c>
      <c r="H46" s="9">
        <f>$O46-H$8</f>
        <v>-10745.002963553001</v>
      </c>
      <c r="I46" s="15" t="s">
        <v>57</v>
      </c>
      <c r="J46" s="15" t="str">
        <f>VLOOKUP(I46,Table1[],3,FALSE)</f>
        <v>San Diego County (Central)--San Diego (Northeast/Rancho Bernardo) &amp; Poway Cities</v>
      </c>
      <c r="K46" s="7">
        <v>51509.690524709236</v>
      </c>
      <c r="L46" s="3">
        <v>0.10919975180532089</v>
      </c>
      <c r="M46" s="3">
        <v>3.3470086844702249E-2</v>
      </c>
      <c r="N46" s="6">
        <v>2.5994182422605401</v>
      </c>
      <c r="O46" s="7">
        <v>54194.997036446999</v>
      </c>
      <c r="P46" s="7">
        <v>132754.30940263503</v>
      </c>
      <c r="Q46" s="7">
        <v>21702.302107257794</v>
      </c>
      <c r="R46" s="7">
        <v>26743.403658149702</v>
      </c>
    </row>
    <row r="47" spans="1:18">
      <c r="A47" s="9">
        <f>$P47-A$8</f>
        <v>77899.883510952073</v>
      </c>
      <c r="B47" s="9">
        <f>$P47-B$8</f>
        <v>68459.883510952073</v>
      </c>
      <c r="C47" s="9">
        <f>$P47-C$8</f>
        <v>59019.883510952073</v>
      </c>
      <c r="D47" s="9">
        <f>$P47-D$8</f>
        <v>49579.883510952073</v>
      </c>
      <c r="E47" s="9">
        <f>$O47-E$8</f>
        <v>17326.17732689964</v>
      </c>
      <c r="F47" s="9">
        <f>$O47-F$8</f>
        <v>7886.1773268996403</v>
      </c>
      <c r="G47" s="9">
        <f>$O47-G$8</f>
        <v>-1553.8226731003597</v>
      </c>
      <c r="H47" s="9">
        <f>$O47-H$8</f>
        <v>-10993.82267310036</v>
      </c>
      <c r="I47" s="15" t="s">
        <v>58</v>
      </c>
      <c r="J47" s="15" t="str">
        <f>VLOOKUP(I47,Table1[],3,FALSE)</f>
        <v>San Bernardino County (Southwest)--Chino &amp; Chino Hills Cities</v>
      </c>
      <c r="K47" s="7">
        <v>52540.000026810216</v>
      </c>
      <c r="L47" s="3">
        <v>7.9261465654396845E-2</v>
      </c>
      <c r="M47" s="3">
        <v>2.8499394362483325E-2</v>
      </c>
      <c r="N47" s="6">
        <v>3.1308971811290198</v>
      </c>
      <c r="O47" s="7">
        <v>53946.17732689964</v>
      </c>
      <c r="P47" s="7">
        <v>114519.88351095207</v>
      </c>
      <c r="Q47" s="7">
        <v>21727.285847363342</v>
      </c>
      <c r="R47" s="7">
        <v>24913.889504647232</v>
      </c>
    </row>
    <row r="48" spans="1:18">
      <c r="A48" s="9">
        <f>$P48-A$8</f>
        <v>98661.587491156359</v>
      </c>
      <c r="B48" s="9">
        <f>$P48-B$8</f>
        <v>89221.587491156359</v>
      </c>
      <c r="C48" s="9">
        <f>$P48-C$8</f>
        <v>79781.587491156359</v>
      </c>
      <c r="D48" s="9">
        <f>$P48-D$8</f>
        <v>70341.587491156359</v>
      </c>
      <c r="E48" s="9">
        <f>$O48-E$8</f>
        <v>16204.489548773796</v>
      </c>
      <c r="F48" s="9">
        <f>$O48-F$8</f>
        <v>6764.4895487737958</v>
      </c>
      <c r="G48" s="9">
        <f>$O48-G$8</f>
        <v>-2675.5104512262042</v>
      </c>
      <c r="H48" s="9">
        <f>$O48-H$8</f>
        <v>-12115.510451226204</v>
      </c>
      <c r="I48" s="15" t="s">
        <v>59</v>
      </c>
      <c r="J48" s="15" t="str">
        <f>VLOOKUP(I48,Table1[],3,FALSE)</f>
        <v>Marin County (Southeast)--San Rafael (South), Mill Valley &amp; Sausalito Cities</v>
      </c>
      <c r="K48" s="7">
        <v>64997.877768066879</v>
      </c>
      <c r="L48" s="3">
        <v>0.13707199060083106</v>
      </c>
      <c r="M48" s="3">
        <v>3.5229239026347677E-2</v>
      </c>
      <c r="N48" s="6">
        <v>2.2834070652527498</v>
      </c>
      <c r="O48" s="7">
        <v>52824.489548773796</v>
      </c>
      <c r="P48" s="7">
        <v>135281.58749115636</v>
      </c>
      <c r="Q48" s="7">
        <v>26628.492103016652</v>
      </c>
      <c r="R48" s="7">
        <v>33356.663339977684</v>
      </c>
    </row>
    <row r="49" spans="1:18">
      <c r="A49" s="9">
        <f>$P49-A$8</f>
        <v>72446.555724716265</v>
      </c>
      <c r="B49" s="9">
        <f>$P49-B$8</f>
        <v>63006.555724716265</v>
      </c>
      <c r="C49" s="9">
        <f>$P49-C$8</f>
        <v>53566.555724716265</v>
      </c>
      <c r="D49" s="9">
        <f>$P49-D$8</f>
        <v>44126.555724716265</v>
      </c>
      <c r="E49" s="9">
        <f>$O49-E$8</f>
        <v>15585.978058289977</v>
      </c>
      <c r="F49" s="9">
        <f>$O49-F$8</f>
        <v>6145.9780582899766</v>
      </c>
      <c r="G49" s="9">
        <f>$O49-G$8</f>
        <v>-3294.0219417100234</v>
      </c>
      <c r="H49" s="9">
        <f>$O49-H$8</f>
        <v>-12734.021941710023</v>
      </c>
      <c r="I49" s="15" t="s">
        <v>60</v>
      </c>
      <c r="J49" s="15" t="str">
        <f>VLOOKUP(I49,Table1[],3,FALSE)</f>
        <v>Riverside County (Southwest)--Temecula City</v>
      </c>
      <c r="K49" s="7">
        <v>48459.851670647658</v>
      </c>
      <c r="L49" s="3">
        <v>0.11916150543492048</v>
      </c>
      <c r="M49" s="3">
        <v>4.1484298374132506E-2</v>
      </c>
      <c r="N49" s="6">
        <v>2.9568606047374701</v>
      </c>
      <c r="O49" s="7">
        <v>52205.978058289977</v>
      </c>
      <c r="P49" s="7">
        <v>109066.55572471627</v>
      </c>
      <c r="Q49" s="7">
        <v>23451.342256063679</v>
      </c>
      <c r="R49" s="7">
        <v>26470.348853281761</v>
      </c>
    </row>
    <row r="50" spans="1:18">
      <c r="A50" s="9">
        <f>$P50-A$8</f>
        <v>82334.169482535086</v>
      </c>
      <c r="B50" s="9">
        <f>$P50-B$8</f>
        <v>72894.169482535086</v>
      </c>
      <c r="C50" s="9">
        <f>$P50-C$8</f>
        <v>63454.169482535086</v>
      </c>
      <c r="D50" s="9">
        <f>$P50-D$8</f>
        <v>54014.169482535086</v>
      </c>
      <c r="E50" s="9">
        <f>$O50-E$8</f>
        <v>15476.830669855983</v>
      </c>
      <c r="F50" s="9">
        <f>$O50-F$8</f>
        <v>6036.8306698559827</v>
      </c>
      <c r="G50" s="9">
        <f>$O50-G$8</f>
        <v>-3403.1693301440173</v>
      </c>
      <c r="H50" s="9">
        <f>$O50-H$8</f>
        <v>-12843.169330144017</v>
      </c>
      <c r="I50" s="15" t="s">
        <v>61</v>
      </c>
      <c r="J50" s="15" t="str">
        <f>VLOOKUP(I50,Table1[],3,FALSE)</f>
        <v>Sacramento County (Northeast)--Folsom City, Orangevale &amp; Fair Oaks (East)</v>
      </c>
      <c r="K50" s="7">
        <v>46314.878833334828</v>
      </c>
      <c r="L50" s="3">
        <v>8.9801791750854343E-2</v>
      </c>
      <c r="M50" s="3">
        <v>3.1164508731865395E-2</v>
      </c>
      <c r="N50" s="6">
        <v>2.5005809317689902</v>
      </c>
      <c r="O50" s="7">
        <v>52096.830669855983</v>
      </c>
      <c r="P50" s="7">
        <v>118954.16948253509</v>
      </c>
      <c r="Q50" s="7">
        <v>18558.9379190857</v>
      </c>
      <c r="R50" s="7">
        <v>22313.375736036403</v>
      </c>
    </row>
    <row r="51" spans="1:18">
      <c r="A51" s="9">
        <f>$P51-A$8</f>
        <v>78853.562208414514</v>
      </c>
      <c r="B51" s="9">
        <f>$P51-B$8</f>
        <v>69413.562208414514</v>
      </c>
      <c r="C51" s="9">
        <f>$P51-C$8</f>
        <v>59973.562208414514</v>
      </c>
      <c r="D51" s="9">
        <f>$P51-D$8</f>
        <v>50533.562208414514</v>
      </c>
      <c r="E51" s="9">
        <f>$O51-E$8</f>
        <v>15097.476801832621</v>
      </c>
      <c r="F51" s="9">
        <f>$O51-F$8</f>
        <v>5657.4768018326213</v>
      </c>
      <c r="G51" s="9">
        <f>$O51-G$8</f>
        <v>-3782.5231981673787</v>
      </c>
      <c r="H51" s="9">
        <f>$O51-H$8</f>
        <v>-13222.523198167379</v>
      </c>
      <c r="I51" s="15" t="s">
        <v>62</v>
      </c>
      <c r="J51" s="15" t="str">
        <f>VLOOKUP(I51,Table1[],3,FALSE)</f>
        <v>Los Angeles County (North/Unincorporated)--Castaic</v>
      </c>
      <c r="K51" s="7">
        <v>45655.121167699574</v>
      </c>
      <c r="L51" s="3">
        <v>7.9392475262461196E-2</v>
      </c>
      <c r="M51" s="3">
        <v>2.9515825759753398E-2</v>
      </c>
      <c r="N51" s="6">
        <v>3.1167057819500701</v>
      </c>
      <c r="O51" s="7">
        <v>51717.476801832621</v>
      </c>
      <c r="P51" s="7">
        <v>115473.56220841451</v>
      </c>
      <c r="Q51" s="7">
        <v>17649.596239023984</v>
      </c>
      <c r="R51" s="7">
        <v>23836.845457114028</v>
      </c>
    </row>
    <row r="52" spans="1:18">
      <c r="A52" s="9">
        <f>$P52-A$8</f>
        <v>70551.54139604485</v>
      </c>
      <c r="B52" s="9">
        <f>$P52-B$8</f>
        <v>61111.54139604485</v>
      </c>
      <c r="C52" s="9">
        <f>$P52-C$8</f>
        <v>51671.54139604485</v>
      </c>
      <c r="D52" s="9">
        <f>$P52-D$8</f>
        <v>42231.54139604485</v>
      </c>
      <c r="E52" s="9">
        <f>$O52-E$8</f>
        <v>14989.732058495472</v>
      </c>
      <c r="F52" s="9">
        <f>$O52-F$8</f>
        <v>5549.7320584954723</v>
      </c>
      <c r="G52" s="9">
        <f>$O52-G$8</f>
        <v>-3890.2679415045277</v>
      </c>
      <c r="H52" s="9">
        <f>$O52-H$8</f>
        <v>-13330.267941504528</v>
      </c>
      <c r="I52" s="15" t="s">
        <v>63</v>
      </c>
      <c r="J52" s="15" t="str">
        <f>VLOOKUP(I52,Table1[],3,FALSE)</f>
        <v>Orange County (Central)--Costa Mesa &amp; Fountain Valley Cities</v>
      </c>
      <c r="K52" s="7">
        <v>70289.626373817606</v>
      </c>
      <c r="L52" s="3">
        <v>7.7539574376451648E-2</v>
      </c>
      <c r="M52" s="3">
        <v>2.7808552845498262E-2</v>
      </c>
      <c r="N52" s="6">
        <v>2.4984209187109898</v>
      </c>
      <c r="O52" s="7">
        <v>51609.732058495472</v>
      </c>
      <c r="P52" s="7">
        <v>107171.54139604485</v>
      </c>
      <c r="Q52" s="7">
        <v>22685.781983386998</v>
      </c>
      <c r="R52" s="7">
        <v>26521.865356800365</v>
      </c>
    </row>
    <row r="53" spans="1:18">
      <c r="A53" s="9">
        <f>$P53-A$8</f>
        <v>74433.005671957944</v>
      </c>
      <c r="B53" s="9">
        <f>$P53-B$8</f>
        <v>64993.005671957944</v>
      </c>
      <c r="C53" s="9">
        <f>$P53-C$8</f>
        <v>55553.005671957944</v>
      </c>
      <c r="D53" s="9">
        <f>$P53-D$8</f>
        <v>46113.005671957944</v>
      </c>
      <c r="E53" s="9">
        <f>$O53-E$8</f>
        <v>14881.987315158316</v>
      </c>
      <c r="F53" s="9">
        <f>$O53-F$8</f>
        <v>5441.9873151583161</v>
      </c>
      <c r="G53" s="9">
        <f>$O53-G$8</f>
        <v>-3998.0126848416839</v>
      </c>
      <c r="H53" s="9">
        <f>$O53-H$8</f>
        <v>-13438.012684841684</v>
      </c>
      <c r="I53" s="15" t="s">
        <v>64</v>
      </c>
      <c r="J53" s="15" t="str">
        <f>VLOOKUP(I53,Table1[],3,FALSE)</f>
        <v>Orange County (Central)--Orange &amp; Villa Park Cities</v>
      </c>
      <c r="K53" s="7">
        <v>48424.401757966327</v>
      </c>
      <c r="L53" s="3">
        <v>9.0004552230212712E-2</v>
      </c>
      <c r="M53" s="3">
        <v>3.1715255120103425E-2</v>
      </c>
      <c r="N53" s="6">
        <v>2.9655777291780598</v>
      </c>
      <c r="O53" s="7">
        <v>51501.987315158316</v>
      </c>
      <c r="P53" s="7">
        <v>111053.00567195794</v>
      </c>
      <c r="Q53" s="7">
        <v>21735.817201066893</v>
      </c>
      <c r="R53" s="7">
        <v>26579.751315919944</v>
      </c>
    </row>
    <row r="54" spans="1:18">
      <c r="A54" s="9">
        <f>$P54-A$8</f>
        <v>101202.08678676494</v>
      </c>
      <c r="B54" s="9">
        <f>$P54-B$8</f>
        <v>91762.086786764936</v>
      </c>
      <c r="C54" s="9">
        <f>$P54-C$8</f>
        <v>82322.086786764936</v>
      </c>
      <c r="D54" s="9">
        <f>$P54-D$8</f>
        <v>72882.086786764936</v>
      </c>
      <c r="E54" s="9">
        <f>$O54-E$8</f>
        <v>14500.473756877866</v>
      </c>
      <c r="F54" s="9">
        <f>$O54-F$8</f>
        <v>5060.4737568778655</v>
      </c>
      <c r="G54" s="9">
        <f>$O54-G$8</f>
        <v>-4379.5262431221345</v>
      </c>
      <c r="H54" s="9">
        <f>$O54-H$8</f>
        <v>-13819.526243122134</v>
      </c>
      <c r="I54" s="15" t="s">
        <v>65</v>
      </c>
      <c r="J54" s="15" t="str">
        <f>VLOOKUP(I54,Table1[],3,FALSE)</f>
        <v>San Mateo County (Central)--San Mateo (North), Burlingame &amp; Millbrae Cities</v>
      </c>
      <c r="K54" s="7">
        <v>44524.968651511124</v>
      </c>
      <c r="L54" s="3">
        <v>0.15298487794640234</v>
      </c>
      <c r="M54" s="3">
        <v>3.5302898041052543E-2</v>
      </c>
      <c r="N54" s="6">
        <v>2.5104475436124201</v>
      </c>
      <c r="O54" s="7">
        <v>51120.473756877866</v>
      </c>
      <c r="P54" s="7">
        <v>137822.08678676494</v>
      </c>
      <c r="Q54" s="7">
        <v>26731.587605021155</v>
      </c>
      <c r="R54" s="7">
        <v>32133.008036014973</v>
      </c>
    </row>
    <row r="55" spans="1:18">
      <c r="A55" s="9">
        <f>$P55-A$8</f>
        <v>69357.350993531261</v>
      </c>
      <c r="B55" s="9">
        <f>$P55-B$8</f>
        <v>59917.350993531261</v>
      </c>
      <c r="C55" s="9">
        <f>$P55-C$8</f>
        <v>50477.350993531261</v>
      </c>
      <c r="D55" s="9">
        <f>$P55-D$8</f>
        <v>41037.350993531261</v>
      </c>
      <c r="E55" s="9">
        <f>$O55-E$8</f>
        <v>13957.339775318513</v>
      </c>
      <c r="F55" s="9">
        <f>$O55-F$8</f>
        <v>4517.3397753185127</v>
      </c>
      <c r="G55" s="9">
        <f>$O55-G$8</f>
        <v>-4922.6602246814873</v>
      </c>
      <c r="H55" s="9">
        <f>$O55-H$8</f>
        <v>-14362.660224681487</v>
      </c>
      <c r="I55" s="15" t="s">
        <v>66</v>
      </c>
      <c r="J55" s="15" t="str">
        <f>VLOOKUP(I55,Table1[],3,FALSE)</f>
        <v>San Joaquin County (South)--Tracy, Manteca &amp; Lathrop Cities</v>
      </c>
      <c r="K55" s="7">
        <v>82528.360691736292</v>
      </c>
      <c r="L55" s="3">
        <v>0.10995108240883472</v>
      </c>
      <c r="M55" s="3">
        <v>4.2448535822156519E-2</v>
      </c>
      <c r="N55" s="6">
        <v>3.19815212241144</v>
      </c>
      <c r="O55" s="7">
        <v>50577.339775318513</v>
      </c>
      <c r="P55" s="7">
        <v>105977.35099353126</v>
      </c>
      <c r="Q55" s="7">
        <v>17978.537722745608</v>
      </c>
      <c r="R55" s="7">
        <v>21539.254331528475</v>
      </c>
    </row>
    <row r="56" spans="1:18">
      <c r="A56" s="9">
        <f>$P56-A$8</f>
        <v>71198.45210869702</v>
      </c>
      <c r="B56" s="9">
        <f>$P56-B$8</f>
        <v>61758.45210869702</v>
      </c>
      <c r="C56" s="9">
        <f>$P56-C$8</f>
        <v>52318.45210869702</v>
      </c>
      <c r="D56" s="9">
        <f>$P56-D$8</f>
        <v>42878.45210869702</v>
      </c>
      <c r="E56" s="9">
        <f>$O56-E$8</f>
        <v>13804.539881786804</v>
      </c>
      <c r="F56" s="9">
        <f>$O56-F$8</f>
        <v>4364.5398817868045</v>
      </c>
      <c r="G56" s="9">
        <f>$O56-G$8</f>
        <v>-5075.4601182131955</v>
      </c>
      <c r="H56" s="9">
        <f>$O56-H$8</f>
        <v>-14515.460118213196</v>
      </c>
      <c r="I56" s="15" t="s">
        <v>67</v>
      </c>
      <c r="J56" s="15" t="str">
        <f>VLOOKUP(I56,Table1[],3,FALSE)</f>
        <v>Los Angeles County (Southeast)--Long Beach City (East)</v>
      </c>
      <c r="K56" s="7">
        <v>57024.773871804704</v>
      </c>
      <c r="L56" s="3">
        <v>7.3250366196387667E-2</v>
      </c>
      <c r="M56" s="3">
        <v>2.5942539124823572E-2</v>
      </c>
      <c r="N56" s="6">
        <v>2.2489654704565498</v>
      </c>
      <c r="O56" s="7">
        <v>50424.539881786804</v>
      </c>
      <c r="P56" s="7">
        <v>107818.45210869702</v>
      </c>
      <c r="Q56" s="7">
        <v>21043.034596598529</v>
      </c>
      <c r="R56" s="7">
        <v>24857.951936153528</v>
      </c>
    </row>
    <row r="57" spans="1:18">
      <c r="A57" s="9">
        <f>$P57-A$8</f>
        <v>84999.213978610249</v>
      </c>
      <c r="B57" s="9">
        <f>$P57-B$8</f>
        <v>75559.213978610249</v>
      </c>
      <c r="C57" s="9">
        <f>$P57-C$8</f>
        <v>66119.213978610249</v>
      </c>
      <c r="D57" s="9">
        <f>$P57-D$8</f>
        <v>56679.213978610249</v>
      </c>
      <c r="E57" s="9">
        <f>$O57-E$8</f>
        <v>13373.560908438201</v>
      </c>
      <c r="F57" s="9">
        <f>$O57-F$8</f>
        <v>3933.5609084382013</v>
      </c>
      <c r="G57" s="9">
        <f>$O57-G$8</f>
        <v>-5506.4390915617987</v>
      </c>
      <c r="H57" s="9">
        <f>$O57-H$8</f>
        <v>-14946.439091561799</v>
      </c>
      <c r="I57" s="15" t="s">
        <v>68</v>
      </c>
      <c r="J57" s="15" t="str">
        <f>VLOOKUP(I57,Table1[],3,FALSE)</f>
        <v>Orange County (North)--Yorba Linda, La Habra &amp; Brea Cities</v>
      </c>
      <c r="K57" s="7">
        <v>66746.134160031725</v>
      </c>
      <c r="L57" s="3">
        <v>8.4988394810615944E-2</v>
      </c>
      <c r="M57" s="3">
        <v>2.5454789450904253E-2</v>
      </c>
      <c r="N57" s="6">
        <v>2.8448291557929202</v>
      </c>
      <c r="O57" s="7">
        <v>49993.560908438201</v>
      </c>
      <c r="P57" s="7">
        <v>121619.21397861025</v>
      </c>
      <c r="Q57" s="7">
        <v>21360.869182232451</v>
      </c>
      <c r="R57" s="7">
        <v>26020.446068510839</v>
      </c>
    </row>
    <row r="58" spans="1:18">
      <c r="A58" s="9">
        <f>$P58-A$8</f>
        <v>73893.913411414454</v>
      </c>
      <c r="B58" s="9">
        <f>$P58-B$8</f>
        <v>64453.913411414454</v>
      </c>
      <c r="C58" s="9">
        <f>$P58-C$8</f>
        <v>55013.913411414454</v>
      </c>
      <c r="D58" s="9">
        <f>$P58-D$8</f>
        <v>45573.913411414454</v>
      </c>
      <c r="E58" s="9">
        <f>$O58-E$8</f>
        <v>13265.816165101052</v>
      </c>
      <c r="F58" s="9">
        <f>$O58-F$8</f>
        <v>3825.8161651010523</v>
      </c>
      <c r="G58" s="9">
        <f>$O58-G$8</f>
        <v>-5614.1838348989477</v>
      </c>
      <c r="H58" s="9">
        <f>$O58-H$8</f>
        <v>-15054.183834898948</v>
      </c>
      <c r="I58" s="15" t="s">
        <v>69</v>
      </c>
      <c r="J58" s="15" t="str">
        <f>VLOOKUP(I58,Table1[],3,FALSE)</f>
        <v>Los Angeles County (South)--Lakewood, Cerritos, Artesia &amp; Hawaiian Gardens Cities</v>
      </c>
      <c r="K58" s="7">
        <v>52655.393118627224</v>
      </c>
      <c r="L58" s="3">
        <v>8.134918388809953E-2</v>
      </c>
      <c r="M58" s="3">
        <v>2.9387671780980226E-2</v>
      </c>
      <c r="N58" s="6">
        <v>3.0277374873333498</v>
      </c>
      <c r="O58" s="7">
        <v>49885.816165101052</v>
      </c>
      <c r="P58" s="7">
        <v>110513.91341141445</v>
      </c>
      <c r="Q58" s="7">
        <v>18103.761010658633</v>
      </c>
      <c r="R58" s="7">
        <v>22536.741610626068</v>
      </c>
    </row>
    <row r="59" spans="1:18">
      <c r="A59" s="9">
        <f>$P59-A$8</f>
        <v>105224.54400481182</v>
      </c>
      <c r="B59" s="9">
        <f>$P59-B$8</f>
        <v>95784.544004811818</v>
      </c>
      <c r="C59" s="9">
        <f>$P59-C$8</f>
        <v>86344.544004811818</v>
      </c>
      <c r="D59" s="9">
        <f>$P59-D$8</f>
        <v>76904.544004811818</v>
      </c>
      <c r="E59" s="9">
        <f>$O59-E$8</f>
        <v>13222.461912955914</v>
      </c>
      <c r="F59" s="9">
        <f>$O59-F$8</f>
        <v>3782.4619129559142</v>
      </c>
      <c r="G59" s="9">
        <f>$O59-G$8</f>
        <v>-5657.5380870440858</v>
      </c>
      <c r="H59" s="9">
        <f>$O59-H$8</f>
        <v>-15097.538087044086</v>
      </c>
      <c r="I59" s="15" t="s">
        <v>70</v>
      </c>
      <c r="J59" s="15" t="str">
        <f>VLOOKUP(I59,Table1[],3,FALSE)</f>
        <v>San Francisco County (Central)--Sunset District (North)</v>
      </c>
      <c r="K59" s="7">
        <v>48239.383373755489</v>
      </c>
      <c r="L59" s="3">
        <v>0.13476546335862885</v>
      </c>
      <c r="M59" s="3">
        <v>3.2760350631634676E-2</v>
      </c>
      <c r="N59" s="6">
        <v>2.6051922895209301</v>
      </c>
      <c r="O59" s="7">
        <v>49842.461912955914</v>
      </c>
      <c r="P59" s="7">
        <v>141844.54400481182</v>
      </c>
      <c r="Q59" s="7">
        <v>22827.550472894236</v>
      </c>
      <c r="R59" s="7">
        <v>30713.955118603626</v>
      </c>
    </row>
    <row r="60" spans="1:18">
      <c r="A60" s="9">
        <f>$P60-A$8</f>
        <v>66167.21644831782</v>
      </c>
      <c r="B60" s="9">
        <f>$P60-B$8</f>
        <v>56727.21644831782</v>
      </c>
      <c r="C60" s="9">
        <f>$P60-C$8</f>
        <v>47287.21644831782</v>
      </c>
      <c r="D60" s="9">
        <f>$P60-D$8</f>
        <v>37847.21644831782</v>
      </c>
      <c r="E60" s="9">
        <f>$O60-E$8</f>
        <v>12763.454072467648</v>
      </c>
      <c r="F60" s="9">
        <f>$O60-F$8</f>
        <v>3323.4540724676481</v>
      </c>
      <c r="G60" s="9">
        <f>$O60-G$8</f>
        <v>-6116.5459275323519</v>
      </c>
      <c r="H60" s="9">
        <f>$O60-H$8</f>
        <v>-15556.545927532352</v>
      </c>
      <c r="I60" s="15" t="s">
        <v>71</v>
      </c>
      <c r="J60" s="15" t="str">
        <f>VLOOKUP(I60,Table1[],3,FALSE)</f>
        <v>Santa Cruz County (North)--Watsonville &amp; Scotts Valley Cities</v>
      </c>
      <c r="K60" s="7">
        <v>55606.810356003472</v>
      </c>
      <c r="L60" s="3">
        <v>0.11512991697346667</v>
      </c>
      <c r="M60" s="3">
        <v>4.3795585449023552E-2</v>
      </c>
      <c r="N60" s="6">
        <v>3.1097209682273501</v>
      </c>
      <c r="O60" s="7">
        <v>49383.454072467648</v>
      </c>
      <c r="P60" s="7">
        <v>102787.21644831782</v>
      </c>
      <c r="Q60" s="7">
        <v>19142.183604459697</v>
      </c>
      <c r="R60" s="7">
        <v>23288.908058161891</v>
      </c>
    </row>
    <row r="61" spans="1:18">
      <c r="A61" s="9">
        <f>$P61-A$8</f>
        <v>101799.39721604084</v>
      </c>
      <c r="B61" s="9">
        <f>$P61-B$8</f>
        <v>92359.397216040845</v>
      </c>
      <c r="C61" s="9">
        <f>$P61-C$8</f>
        <v>82919.397216040845</v>
      </c>
      <c r="D61" s="9">
        <f>$P61-D$8</f>
        <v>73479.397216040845</v>
      </c>
      <c r="E61" s="9">
        <f>$O61-E$8</f>
        <v>12654.919008572113</v>
      </c>
      <c r="F61" s="9">
        <f>$O61-F$8</f>
        <v>3214.9190085721129</v>
      </c>
      <c r="G61" s="9">
        <f>$O61-G$8</f>
        <v>-6225.0809914278871</v>
      </c>
      <c r="H61" s="9">
        <f>$O61-H$8</f>
        <v>-15665.080991427887</v>
      </c>
      <c r="I61" s="15" t="s">
        <v>72</v>
      </c>
      <c r="J61" s="15" t="str">
        <f>VLOOKUP(I61,Table1[],3,FALSE)</f>
        <v>Santa Clara County (Central)--San Jose City (Southeast/Evergreen)</v>
      </c>
      <c r="K61" s="7">
        <v>34011.614933274628</v>
      </c>
      <c r="L61" s="3">
        <v>0.12511887186779166</v>
      </c>
      <c r="M61" s="3">
        <v>3.2519546921302406E-2</v>
      </c>
      <c r="N61" s="6">
        <v>3.44125028519279</v>
      </c>
      <c r="O61" s="7">
        <v>49274.919008572113</v>
      </c>
      <c r="P61" s="7">
        <v>138419.39721604084</v>
      </c>
      <c r="Q61" s="7">
        <v>20552.194883443619</v>
      </c>
      <c r="R61" s="7">
        <v>27908.791142629037</v>
      </c>
    </row>
    <row r="62" spans="1:18">
      <c r="A62" s="9">
        <f>$P62-A$8</f>
        <v>72446.555724716265</v>
      </c>
      <c r="B62" s="9">
        <f>$P62-B$8</f>
        <v>63006.555724716265</v>
      </c>
      <c r="C62" s="9">
        <f>$P62-C$8</f>
        <v>53566.555724716265</v>
      </c>
      <c r="D62" s="9">
        <f>$P62-D$8</f>
        <v>44126.555724716265</v>
      </c>
      <c r="E62" s="9">
        <f>$O62-E$8</f>
        <v>12649.391792511167</v>
      </c>
      <c r="F62" s="9">
        <f>$O62-F$8</f>
        <v>3209.3917925111673</v>
      </c>
      <c r="G62" s="9">
        <f>$O62-G$8</f>
        <v>-6230.6082074888327</v>
      </c>
      <c r="H62" s="9">
        <f>$O62-H$8</f>
        <v>-15670.608207488833</v>
      </c>
      <c r="I62" s="15" t="s">
        <v>73</v>
      </c>
      <c r="J62" s="15" t="str">
        <f>VLOOKUP(I62,Table1[],3,FALSE)</f>
        <v>Riverside County (Southwest)--Murrieta &amp; Wildomar Cities</v>
      </c>
      <c r="K62" s="7">
        <v>46226.040452250563</v>
      </c>
      <c r="L62" s="3">
        <v>9.3097690773923492E-2</v>
      </c>
      <c r="M62" s="3">
        <v>3.1585500678211656E-2</v>
      </c>
      <c r="N62" s="6">
        <v>3.0839650145772599</v>
      </c>
      <c r="O62" s="7">
        <v>49269.391792511167</v>
      </c>
      <c r="P62" s="7">
        <v>109066.55572471627</v>
      </c>
      <c r="Q62" s="7">
        <v>20087.819813806731</v>
      </c>
      <c r="R62" s="7">
        <v>23054.401222302633</v>
      </c>
    </row>
    <row r="63" spans="1:18">
      <c r="A63" s="9">
        <f>$P63-A$8</f>
        <v>96862.067156766949</v>
      </c>
      <c r="B63" s="9">
        <f>$P63-B$8</f>
        <v>87422.067156766949</v>
      </c>
      <c r="C63" s="9">
        <f>$P63-C$8</f>
        <v>77982.067156766949</v>
      </c>
      <c r="D63" s="9">
        <f>$P63-D$8</f>
        <v>68542.067156766949</v>
      </c>
      <c r="E63" s="9">
        <f>$O63-E$8</f>
        <v>12370.454017007956</v>
      </c>
      <c r="F63" s="9">
        <f>$O63-F$8</f>
        <v>2930.4540170079563</v>
      </c>
      <c r="G63" s="9">
        <f>$O63-G$8</f>
        <v>-6509.5459829920437</v>
      </c>
      <c r="H63" s="9">
        <f>$O63-H$8</f>
        <v>-15949.545982992044</v>
      </c>
      <c r="I63" s="15" t="s">
        <v>74</v>
      </c>
      <c r="J63" s="15" t="str">
        <f>VLOOKUP(I63,Table1[],3,FALSE)</f>
        <v>San Francisco County (South Central)--Sunset District (South)</v>
      </c>
      <c r="K63" s="7">
        <v>43813.254172543158</v>
      </c>
      <c r="L63" s="3">
        <v>0.13050865751772289</v>
      </c>
      <c r="M63" s="3">
        <v>3.4549521373418567E-2</v>
      </c>
      <c r="N63" s="6">
        <v>2.6845646725509398</v>
      </c>
      <c r="O63" s="7">
        <v>48990.454017007956</v>
      </c>
      <c r="P63" s="7">
        <v>133482.06715676695</v>
      </c>
      <c r="Q63" s="7">
        <v>20887.580122133433</v>
      </c>
      <c r="R63" s="7">
        <v>27325.217550400375</v>
      </c>
    </row>
    <row r="64" spans="1:18">
      <c r="A64" s="9">
        <f>$P64-A$8</f>
        <v>121226.21388713244</v>
      </c>
      <c r="B64" s="9">
        <f>$P64-B$8</f>
        <v>111786.21388713244</v>
      </c>
      <c r="C64" s="9">
        <f>$P64-C$8</f>
        <v>102346.21388713244</v>
      </c>
      <c r="D64" s="9">
        <f>$P64-D$8</f>
        <v>92906.213887132442</v>
      </c>
      <c r="E64" s="9">
        <f>$O64-E$8</f>
        <v>11865.134501718079</v>
      </c>
      <c r="F64" s="9">
        <f>$O64-F$8</f>
        <v>2425.1345017180793</v>
      </c>
      <c r="G64" s="9">
        <f>$O64-G$8</f>
        <v>-7014.8654982819207</v>
      </c>
      <c r="H64" s="9">
        <f>$O64-H$8</f>
        <v>-16454.865498281921</v>
      </c>
      <c r="I64" s="15" t="s">
        <v>75</v>
      </c>
      <c r="J64" s="15" t="str">
        <f>VLOOKUP(I64,Table1[],3,FALSE)</f>
        <v>Los Angeles County (Southwest)--Palos Verdes Peninsula</v>
      </c>
      <c r="K64" s="7">
        <v>46406.435690936589</v>
      </c>
      <c r="L64" s="3">
        <v>0.12442909740355454</v>
      </c>
      <c r="M64" s="3">
        <v>2.4705603794255328E-2</v>
      </c>
      <c r="N64" s="6">
        <v>2.5403009789120001</v>
      </c>
      <c r="O64" s="7">
        <v>48485.134501718079</v>
      </c>
      <c r="P64" s="7">
        <v>157846.21388713244</v>
      </c>
      <c r="Q64" s="7">
        <v>23234.156402131775</v>
      </c>
      <c r="R64" s="7">
        <v>30670.353719770646</v>
      </c>
    </row>
    <row r="65" spans="1:18">
      <c r="A65" s="9">
        <f>$P65-A$8</f>
        <v>60706.138667528707</v>
      </c>
      <c r="B65" s="9">
        <f>$P65-B$8</f>
        <v>51266.138667528707</v>
      </c>
      <c r="C65" s="9">
        <f>$P65-C$8</f>
        <v>41826.138667528707</v>
      </c>
      <c r="D65" s="9">
        <f>$P65-D$8</f>
        <v>32386.138667528707</v>
      </c>
      <c r="E65" s="9">
        <f>$O65-E$8</f>
        <v>11786.638497407846</v>
      </c>
      <c r="F65" s="9">
        <f>$O65-F$8</f>
        <v>2346.6384974078464</v>
      </c>
      <c r="G65" s="9">
        <f>$O65-G$8</f>
        <v>-7093.3615025921536</v>
      </c>
      <c r="H65" s="9">
        <f>$O65-H$8</f>
        <v>-16533.361502592154</v>
      </c>
      <c r="I65" s="15" t="s">
        <v>76</v>
      </c>
      <c r="J65" s="15" t="str">
        <f>VLOOKUP(I65,Table1[],3,FALSE)</f>
        <v>Fresno County (Central)--Clovis City</v>
      </c>
      <c r="K65" s="7">
        <v>46325.787804519969</v>
      </c>
      <c r="L65" s="3">
        <v>0.11129167685252239</v>
      </c>
      <c r="M65" s="3">
        <v>4.6242282681093462E-2</v>
      </c>
      <c r="N65" s="6">
        <v>3.0303037620128501</v>
      </c>
      <c r="O65" s="7">
        <v>48406.638497407846</v>
      </c>
      <c r="P65" s="7">
        <v>97326.138667528707</v>
      </c>
      <c r="Q65" s="7">
        <v>15236.040822020246</v>
      </c>
      <c r="R65" s="7">
        <v>17494.192157595571</v>
      </c>
    </row>
    <row r="66" spans="1:18">
      <c r="A66" s="9">
        <f>$P66-A$8</f>
        <v>89890.860189069295</v>
      </c>
      <c r="B66" s="9">
        <f>$P66-B$8</f>
        <v>80450.860189069295</v>
      </c>
      <c r="C66" s="9">
        <f>$P66-C$8</f>
        <v>71010.860189069295</v>
      </c>
      <c r="D66" s="9">
        <f>$P66-D$8</f>
        <v>61570.860189069295</v>
      </c>
      <c r="E66" s="9">
        <f>$O66-E$8</f>
        <v>11071.59739207336</v>
      </c>
      <c r="F66" s="9">
        <f>$O66-F$8</f>
        <v>1631.5973920733595</v>
      </c>
      <c r="G66" s="9">
        <f>$O66-G$8</f>
        <v>-7808.4026079266405</v>
      </c>
      <c r="H66" s="9">
        <f>$O66-H$8</f>
        <v>-17248.40260792664</v>
      </c>
      <c r="I66" s="15" t="s">
        <v>77</v>
      </c>
      <c r="J66" s="15" t="str">
        <f>VLOOKUP(I66,Table1[],3,FALSE)</f>
        <v>San Diego County (Northwest)--Carlsbad City</v>
      </c>
      <c r="K66" s="7">
        <v>52586.812106700527</v>
      </c>
      <c r="L66" s="3">
        <v>0.12933715250174035</v>
      </c>
      <c r="M66" s="3">
        <v>3.4295285724500663E-2</v>
      </c>
      <c r="N66" s="6">
        <v>2.3156138489728999</v>
      </c>
      <c r="O66" s="7">
        <v>47691.59739207336</v>
      </c>
      <c r="P66" s="7">
        <v>126510.8601890693</v>
      </c>
      <c r="Q66" s="7">
        <v>21546.717763902197</v>
      </c>
      <c r="R66" s="7">
        <v>27911.177691230514</v>
      </c>
    </row>
    <row r="67" spans="1:18">
      <c r="A67" s="9">
        <f>$P67-A$8</f>
        <v>65807.52950326218</v>
      </c>
      <c r="B67" s="9">
        <f>$P67-B$8</f>
        <v>56367.52950326218</v>
      </c>
      <c r="C67" s="9">
        <f>$P67-C$8</f>
        <v>46927.52950326218</v>
      </c>
      <c r="D67" s="9">
        <f>$P67-D$8</f>
        <v>37487.52950326218</v>
      </c>
      <c r="E67" s="9">
        <f>$O67-E$8</f>
        <v>10787.687068346568</v>
      </c>
      <c r="F67" s="9">
        <f>$O67-F$8</f>
        <v>1347.6870683465677</v>
      </c>
      <c r="G67" s="9">
        <f>$O67-G$8</f>
        <v>-8092.3129316534323</v>
      </c>
      <c r="H67" s="9">
        <f>$O67-H$8</f>
        <v>-17532.312931653432</v>
      </c>
      <c r="I67" s="15" t="s">
        <v>78</v>
      </c>
      <c r="J67" s="15" t="str">
        <f>VLOOKUP(I67,Table1[],3,FALSE)</f>
        <v>Los Angeles County (South Central)--Torrance City</v>
      </c>
      <c r="K67" s="7">
        <v>50613.842786649824</v>
      </c>
      <c r="L67" s="3">
        <v>0.10202154469146714</v>
      </c>
      <c r="M67" s="3">
        <v>3.4260750277271428E-2</v>
      </c>
      <c r="N67" s="6">
        <v>2.4186098067272601</v>
      </c>
      <c r="O67" s="7">
        <v>47407.687068346568</v>
      </c>
      <c r="P67" s="7">
        <v>102427.52950326218</v>
      </c>
      <c r="Q67" s="7">
        <v>21070.188394805009</v>
      </c>
      <c r="R67" s="7">
        <v>23999.816267608574</v>
      </c>
    </row>
    <row r="68" spans="1:18">
      <c r="A68" s="9">
        <f>$P68-A$8</f>
        <v>75511.190193044909</v>
      </c>
      <c r="B68" s="9">
        <f>$P68-B$8</f>
        <v>66071.190193044909</v>
      </c>
      <c r="C68" s="9">
        <f>$P68-C$8</f>
        <v>56631.190193044909</v>
      </c>
      <c r="D68" s="9">
        <f>$P68-D$8</f>
        <v>47191.190193044909</v>
      </c>
      <c r="E68" s="9">
        <f>$O68-E$8</f>
        <v>10787.687068346568</v>
      </c>
      <c r="F68" s="9">
        <f>$O68-F$8</f>
        <v>1347.6870683465677</v>
      </c>
      <c r="G68" s="9">
        <f>$O68-G$8</f>
        <v>-8092.3129316534323</v>
      </c>
      <c r="H68" s="9">
        <f>$O68-H$8</f>
        <v>-17532.312931653432</v>
      </c>
      <c r="I68" s="15" t="s">
        <v>79</v>
      </c>
      <c r="J68" s="15" t="str">
        <f>VLOOKUP(I68,Table1[],3,FALSE)</f>
        <v>Orange County (West Central)--Newport Beach, Aliso Viejo &amp; Laguna Hills Cities</v>
      </c>
      <c r="K68" s="7">
        <v>95447.4902093235</v>
      </c>
      <c r="L68" s="3">
        <v>0.10887972226007819</v>
      </c>
      <c r="M68" s="3">
        <v>3.0507022094640783E-2</v>
      </c>
      <c r="N68" s="6">
        <v>2.2203397059293901</v>
      </c>
      <c r="O68" s="7">
        <v>47407.687068346568</v>
      </c>
      <c r="P68" s="7">
        <v>112131.19019304491</v>
      </c>
      <c r="Q68" s="7">
        <v>24187.914468432125</v>
      </c>
      <c r="R68" s="7">
        <v>29259.699695616655</v>
      </c>
    </row>
    <row r="69" spans="1:18">
      <c r="A69" s="9">
        <f>$P69-A$8</f>
        <v>67077.426384483028</v>
      </c>
      <c r="B69" s="9">
        <f>$P69-B$8</f>
        <v>57637.426384483028</v>
      </c>
      <c r="C69" s="9">
        <f>$P69-C$8</f>
        <v>48197.426384483028</v>
      </c>
      <c r="D69" s="9">
        <f>$P69-D$8</f>
        <v>38757.426384483028</v>
      </c>
      <c r="E69" s="9">
        <f>$O69-E$8</f>
        <v>8903.7975106154845</v>
      </c>
      <c r="F69" s="9">
        <f>$O69-F$8</f>
        <v>-536.2024893845155</v>
      </c>
      <c r="G69" s="9">
        <f>$O69-G$8</f>
        <v>-9976.2024893845155</v>
      </c>
      <c r="H69" s="9">
        <f>$O69-H$8</f>
        <v>-19416.202489384516</v>
      </c>
      <c r="I69" s="15" t="s">
        <v>80</v>
      </c>
      <c r="J69" s="15" t="str">
        <f>VLOOKUP(I69,Table1[],3,FALSE)</f>
        <v>San Diego County (West Central)--San Diego City (Central/Clairemont &amp; Kearny Mesa)</v>
      </c>
      <c r="K69" s="7">
        <v>68981.000064648193</v>
      </c>
      <c r="L69" s="3">
        <v>0.13023550669298387</v>
      </c>
      <c r="M69" s="3">
        <v>4.1448761409862867E-2</v>
      </c>
      <c r="N69" s="6">
        <v>2.3252440470760001</v>
      </c>
      <c r="O69" s="7">
        <v>45523.797510615484</v>
      </c>
      <c r="P69" s="7">
        <v>103697.42638448303</v>
      </c>
      <c r="Q69" s="7">
        <v>20255.913947026074</v>
      </c>
      <c r="R69" s="7">
        <v>24303.6035770218</v>
      </c>
    </row>
    <row r="70" spans="1:18">
      <c r="A70" s="9">
        <f>$P70-A$8</f>
        <v>75511.190193044909</v>
      </c>
      <c r="B70" s="9">
        <f>$P70-B$8</f>
        <v>66071.190193044909</v>
      </c>
      <c r="C70" s="9">
        <f>$P70-C$8</f>
        <v>56631.190193044909</v>
      </c>
      <c r="D70" s="9">
        <f>$P70-D$8</f>
        <v>47191.190193044909</v>
      </c>
      <c r="E70" s="9">
        <f>$O70-E$8</f>
        <v>8632.7922016035445</v>
      </c>
      <c r="F70" s="9">
        <f>$O70-F$8</f>
        <v>-807.20779839645547</v>
      </c>
      <c r="G70" s="9">
        <f>$O70-G$8</f>
        <v>-10247.207798396455</v>
      </c>
      <c r="H70" s="9">
        <f>$O70-H$8</f>
        <v>-19687.207798396455</v>
      </c>
      <c r="I70" s="15" t="s">
        <v>81</v>
      </c>
      <c r="J70" s="15" t="str">
        <f>VLOOKUP(I70,Table1[],3,FALSE)</f>
        <v>Los Angeles County (Northwest)--Santa Clarita City</v>
      </c>
      <c r="K70" s="7">
        <v>81321.182953558528</v>
      </c>
      <c r="L70" s="3">
        <v>0.11810028735016431</v>
      </c>
      <c r="M70" s="3">
        <v>3.3139395965102805E-2</v>
      </c>
      <c r="N70" s="6">
        <v>2.8988174438248402</v>
      </c>
      <c r="O70" s="7">
        <v>45252.792201603545</v>
      </c>
      <c r="P70" s="7">
        <v>112131.19019304491</v>
      </c>
      <c r="Q70" s="7">
        <v>20670.541952090272</v>
      </c>
      <c r="R70" s="7">
        <v>24526.370200600919</v>
      </c>
    </row>
    <row r="71" spans="1:18">
      <c r="A71" s="9">
        <f>$P71-A$8</f>
        <v>76114.656242630299</v>
      </c>
      <c r="B71" s="9">
        <f>$P71-B$8</f>
        <v>66674.656242630299</v>
      </c>
      <c r="C71" s="9">
        <f>$P71-C$8</f>
        <v>57234.656242630299</v>
      </c>
      <c r="D71" s="9">
        <f>$P71-D$8</f>
        <v>47794.656242630299</v>
      </c>
      <c r="E71" s="9">
        <f>$O71-E$8</f>
        <v>8344.7167086538248</v>
      </c>
      <c r="F71" s="9">
        <f>$O71-F$8</f>
        <v>-1095.2832913461752</v>
      </c>
      <c r="G71" s="9">
        <f>$O71-G$8</f>
        <v>-10535.283291346175</v>
      </c>
      <c r="H71" s="9">
        <f>$O71-H$8</f>
        <v>-19975.283291346175</v>
      </c>
      <c r="I71" s="15" t="s">
        <v>82</v>
      </c>
      <c r="J71" s="15" t="str">
        <f>VLOOKUP(I71,Table1[],3,FALSE)</f>
        <v>San Mateo County (North Central)--Daly City, Pacifica Cities &amp; Colma Town</v>
      </c>
      <c r="K71" s="7">
        <v>48475.110251196333</v>
      </c>
      <c r="L71" s="3">
        <v>0.12550647494471473</v>
      </c>
      <c r="M71" s="3">
        <v>3.3380598631485507E-2</v>
      </c>
      <c r="N71" s="6">
        <v>2.8015468371932299</v>
      </c>
      <c r="O71" s="7">
        <v>44964.716708653825</v>
      </c>
      <c r="P71" s="7">
        <v>112734.6562426303</v>
      </c>
      <c r="Q71" s="7">
        <v>21869.47318513045</v>
      </c>
      <c r="R71" s="7">
        <v>25899.706557421796</v>
      </c>
    </row>
    <row r="72" spans="1:18">
      <c r="A72" s="9">
        <f>$P72-A$8</f>
        <v>85214.850882827639</v>
      </c>
      <c r="B72" s="9">
        <f>$P72-B$8</f>
        <v>75774.850882827639</v>
      </c>
      <c r="C72" s="9">
        <f>$P72-C$8</f>
        <v>66334.850882827639</v>
      </c>
      <c r="D72" s="9">
        <f>$P72-D$8</f>
        <v>56894.850882827639</v>
      </c>
      <c r="E72" s="9">
        <f>$O72-E$8</f>
        <v>8201.8132282549414</v>
      </c>
      <c r="F72" s="9">
        <f>$O72-F$8</f>
        <v>-1238.1867717450586</v>
      </c>
      <c r="G72" s="9">
        <f>$O72-G$8</f>
        <v>-10678.186771745059</v>
      </c>
      <c r="H72" s="9">
        <f>$O72-H$8</f>
        <v>-20118.186771745059</v>
      </c>
      <c r="I72" s="15" t="s">
        <v>83</v>
      </c>
      <c r="J72" s="15" t="str">
        <f>VLOOKUP(I72,Table1[],3,FALSE)</f>
        <v>Los Angeles County--LA (Southwest/Marina del Rey &amp; Westchester) &amp; Culver City Cities</v>
      </c>
      <c r="K72" s="7">
        <v>98183.946282526987</v>
      </c>
      <c r="L72" s="3">
        <v>0.15317427725885971</v>
      </c>
      <c r="M72" s="3">
        <v>2.9302573524723378E-2</v>
      </c>
      <c r="N72" s="6">
        <v>2.0496280565211702</v>
      </c>
      <c r="O72" s="7">
        <v>44821.813228254941</v>
      </c>
      <c r="P72" s="7">
        <v>121834.85088282764</v>
      </c>
      <c r="Q72" s="7">
        <v>27577.858158294403</v>
      </c>
      <c r="R72" s="7">
        <v>31694.974509959517</v>
      </c>
    </row>
    <row r="73" spans="1:18">
      <c r="A73" s="9">
        <f>$P73-A$8</f>
        <v>76386.46100840834</v>
      </c>
      <c r="B73" s="9">
        <f>$P73-B$8</f>
        <v>66946.46100840834</v>
      </c>
      <c r="C73" s="9">
        <f>$P73-C$8</f>
        <v>57506.46100840834</v>
      </c>
      <c r="D73" s="9">
        <f>$P73-D$8</f>
        <v>48066.46100840834</v>
      </c>
      <c r="E73" s="9">
        <f>$O73-E$8</f>
        <v>7987.9112610641823</v>
      </c>
      <c r="F73" s="9">
        <f>$O73-F$8</f>
        <v>-1452.0887389358177</v>
      </c>
      <c r="G73" s="9">
        <f>$O73-G$8</f>
        <v>-10892.088738935818</v>
      </c>
      <c r="H73" s="9">
        <f>$O73-H$8</f>
        <v>-20332.088738935818</v>
      </c>
      <c r="I73" s="15" t="s">
        <v>84</v>
      </c>
      <c r="J73" s="15" t="str">
        <f>VLOOKUP(I73,Table1[],3,FALSE)</f>
        <v>Santa Clara County (Central)--San Jose City (Northwest)</v>
      </c>
      <c r="K73" s="7">
        <v>49470.000077946701</v>
      </c>
      <c r="L73" s="3">
        <v>0.17702599080584874</v>
      </c>
      <c r="M73" s="3">
        <v>4.6012316849875591E-2</v>
      </c>
      <c r="N73" s="6">
        <v>2.2887691312782898</v>
      </c>
      <c r="O73" s="7">
        <v>44607.911261064182</v>
      </c>
      <c r="P73" s="7">
        <v>113006.46100840834</v>
      </c>
      <c r="Q73" s="7">
        <v>22301.432598138774</v>
      </c>
      <c r="R73" s="7">
        <v>27185.386195380346</v>
      </c>
    </row>
    <row r="74" spans="1:18">
      <c r="A74" s="9">
        <f>$P74-A$8</f>
        <v>55515.41127192718</v>
      </c>
      <c r="B74" s="9">
        <f>$P74-B$8</f>
        <v>46075.41127192718</v>
      </c>
      <c r="C74" s="9">
        <f>$P74-C$8</f>
        <v>36635.41127192718</v>
      </c>
      <c r="D74" s="9">
        <f>$P74-D$8</f>
        <v>27195.41127192718</v>
      </c>
      <c r="E74" s="9">
        <f>$O74-E$8</f>
        <v>7987.9112610641823</v>
      </c>
      <c r="F74" s="9">
        <f>$O74-F$8</f>
        <v>-1452.0887389358177</v>
      </c>
      <c r="G74" s="9">
        <f>$O74-G$8</f>
        <v>-10892.088738935818</v>
      </c>
      <c r="H74" s="9">
        <f>$O74-H$8</f>
        <v>-20332.088738935818</v>
      </c>
      <c r="I74" s="15" t="s">
        <v>85</v>
      </c>
      <c r="J74" s="15" t="str">
        <f>VLOOKUP(I74,Table1[],3,FALSE)</f>
        <v>Solano County (Northeast)--Vacaville &amp; Dixon Cities</v>
      </c>
      <c r="K74" s="7">
        <v>53103.737651535732</v>
      </c>
      <c r="L74" s="3">
        <v>0.13451691202866561</v>
      </c>
      <c r="M74" s="3">
        <v>5.0051831370733747E-2</v>
      </c>
      <c r="N74" s="6">
        <v>2.65282851123867</v>
      </c>
      <c r="O74" s="7">
        <v>44607.911261064182</v>
      </c>
      <c r="P74" s="7">
        <v>92135.41127192718</v>
      </c>
      <c r="Q74" s="7">
        <v>17905.139091286928</v>
      </c>
      <c r="R74" s="7">
        <v>20370.315839600487</v>
      </c>
    </row>
    <row r="75" spans="1:18">
      <c r="A75" s="9">
        <f>$P75-A$8</f>
        <v>65376.255694827385</v>
      </c>
      <c r="B75" s="9">
        <f>$P75-B$8</f>
        <v>55936.255694827385</v>
      </c>
      <c r="C75" s="9">
        <f>$P75-C$8</f>
        <v>46496.255694827385</v>
      </c>
      <c r="D75" s="9">
        <f>$P75-D$8</f>
        <v>37056.255694827385</v>
      </c>
      <c r="E75" s="9">
        <f>$O75-E$8</f>
        <v>7275.2084355554398</v>
      </c>
      <c r="F75" s="9">
        <f>$O75-F$8</f>
        <v>-2164.7915644445602</v>
      </c>
      <c r="G75" s="9">
        <f>$O75-G$8</f>
        <v>-11604.79156444456</v>
      </c>
      <c r="H75" s="9">
        <f>$O75-H$8</f>
        <v>-21044.79156444456</v>
      </c>
      <c r="I75" s="15" t="s">
        <v>86</v>
      </c>
      <c r="J75" s="15" t="str">
        <f>VLOOKUP(I75,Table1[],3,FALSE)</f>
        <v>Orange County (North Central)--Anaheim City (East)</v>
      </c>
      <c r="K75" s="7">
        <v>63405.058327724124</v>
      </c>
      <c r="L75" s="3">
        <v>8.9178333421326778E-2</v>
      </c>
      <c r="M75" s="3">
        <v>2.7934215077517185E-2</v>
      </c>
      <c r="N75" s="6">
        <v>3.0782428325642002</v>
      </c>
      <c r="O75" s="7">
        <v>43895.20843555544</v>
      </c>
      <c r="P75" s="7">
        <v>101996.25569482739</v>
      </c>
      <c r="Q75" s="7">
        <v>19028.413832483886</v>
      </c>
      <c r="R75" s="7">
        <v>22610.481149932904</v>
      </c>
    </row>
    <row r="76" spans="1:18">
      <c r="A76" s="9">
        <f>$P76-A$8</f>
        <v>67302.688066105664</v>
      </c>
      <c r="B76" s="9">
        <f>$P76-B$8</f>
        <v>57862.688066105664</v>
      </c>
      <c r="C76" s="9">
        <f>$P76-C$8</f>
        <v>48422.688066105664</v>
      </c>
      <c r="D76" s="9">
        <f>$P76-D$8</f>
        <v>38982.688066105664</v>
      </c>
      <c r="E76" s="9">
        <f>$O76-E$8</f>
        <v>7228.165813795451</v>
      </c>
      <c r="F76" s="9">
        <f>$O76-F$8</f>
        <v>-2211.834186204549</v>
      </c>
      <c r="G76" s="9">
        <f>$O76-G$8</f>
        <v>-11651.834186204549</v>
      </c>
      <c r="H76" s="9">
        <f>$O76-H$8</f>
        <v>-21091.834186204549</v>
      </c>
      <c r="I76" s="15" t="s">
        <v>87</v>
      </c>
      <c r="J76" s="15" t="str">
        <f>VLOOKUP(I76,Table1[],3,FALSE)</f>
        <v>Sonoma County (North)--Windsor Town, Healdsburg &amp; Sonoma Cities</v>
      </c>
      <c r="K76" s="7">
        <v>83911.900547446989</v>
      </c>
      <c r="L76" s="3">
        <v>0.117815247612341</v>
      </c>
      <c r="M76" s="3">
        <v>3.7500588427121832E-2</v>
      </c>
      <c r="N76" s="6">
        <v>2.3654634038312499</v>
      </c>
      <c r="O76" s="7">
        <v>43848.165813795451</v>
      </c>
      <c r="P76" s="7">
        <v>103922.68806610566</v>
      </c>
      <c r="Q76" s="7">
        <v>17638.10886829222</v>
      </c>
      <c r="R76" s="7">
        <v>21578.797517052473</v>
      </c>
    </row>
    <row r="77" spans="1:18">
      <c r="A77" s="9">
        <f>$P77-A$8</f>
        <v>71520.154075031896</v>
      </c>
      <c r="B77" s="9">
        <f>$P77-B$8</f>
        <v>62080.154075031896</v>
      </c>
      <c r="C77" s="9">
        <f>$P77-C$8</f>
        <v>52640.154075031896</v>
      </c>
      <c r="D77" s="9">
        <f>$P77-D$8</f>
        <v>43200.154075031896</v>
      </c>
      <c r="E77" s="9">
        <f>$O77-E$8</f>
        <v>7228.165813795451</v>
      </c>
      <c r="F77" s="9">
        <f>$O77-F$8</f>
        <v>-2211.834186204549</v>
      </c>
      <c r="G77" s="9">
        <f>$O77-G$8</f>
        <v>-11651.834186204549</v>
      </c>
      <c r="H77" s="9">
        <f>$O77-H$8</f>
        <v>-21091.834186204549</v>
      </c>
      <c r="I77" s="15" t="s">
        <v>88</v>
      </c>
      <c r="J77" s="15" t="str">
        <f>VLOOKUP(I77,Table1[],3,FALSE)</f>
        <v>Ventura County (South Central)--Camarillo &amp; Moorpark Cities</v>
      </c>
      <c r="K77" s="7">
        <v>46981.915508152815</v>
      </c>
      <c r="L77" s="3">
        <v>0.11448000594553627</v>
      </c>
      <c r="M77" s="3">
        <v>3.1675488769548191E-2</v>
      </c>
      <c r="N77" s="6">
        <v>2.7046769735705598</v>
      </c>
      <c r="O77" s="7">
        <v>43848.165813795451</v>
      </c>
      <c r="P77" s="7">
        <v>108140.1540750319</v>
      </c>
      <c r="Q77" s="7">
        <v>20862.316416654365</v>
      </c>
      <c r="R77" s="7">
        <v>25065.818749299429</v>
      </c>
    </row>
    <row r="78" spans="1:18">
      <c r="A78" s="9">
        <f>$P78-A$8</f>
        <v>67328.762845317324</v>
      </c>
      <c r="B78" s="9">
        <f>$P78-B$8</f>
        <v>57888.762845317324</v>
      </c>
      <c r="C78" s="9">
        <f>$P78-C$8</f>
        <v>48448.762845317324</v>
      </c>
      <c r="D78" s="9">
        <f>$P78-D$8</f>
        <v>39008.762845317324</v>
      </c>
      <c r="E78" s="9">
        <f>$O78-E$8</f>
        <v>7151.9056543266706</v>
      </c>
      <c r="F78" s="9">
        <f>$O78-F$8</f>
        <v>-2288.0943456733294</v>
      </c>
      <c r="G78" s="9">
        <f>$O78-G$8</f>
        <v>-11728.094345673329</v>
      </c>
      <c r="H78" s="9">
        <f>$O78-H$8</f>
        <v>-21168.094345673329</v>
      </c>
      <c r="I78" s="15" t="s">
        <v>89</v>
      </c>
      <c r="J78" s="15" t="str">
        <f>VLOOKUP(I78,Table1[],3,FALSE)</f>
        <v>Contra Costa County (Far Northwest)--Richmond (North), Hercules &amp; El Cerrito Cites</v>
      </c>
      <c r="K78" s="7">
        <v>48478.256925059643</v>
      </c>
      <c r="L78" s="3">
        <v>0.12879938543862141</v>
      </c>
      <c r="M78" s="3">
        <v>4.1119077833940532E-2</v>
      </c>
      <c r="N78" s="6">
        <v>2.6934122937863201</v>
      </c>
      <c r="O78" s="7">
        <v>43771.905654326671</v>
      </c>
      <c r="P78" s="7">
        <v>103948.76284531732</v>
      </c>
      <c r="Q78" s="7">
        <v>18024.927991447326</v>
      </c>
      <c r="R78" s="7">
        <v>23300.191073517119</v>
      </c>
    </row>
    <row r="79" spans="1:18">
      <c r="A79" s="9">
        <f>$P79-A$8</f>
        <v>48451.913465278689</v>
      </c>
      <c r="B79" s="9">
        <f>$P79-B$8</f>
        <v>39011.913465278689</v>
      </c>
      <c r="C79" s="9">
        <f>$P79-C$8</f>
        <v>29571.913465278689</v>
      </c>
      <c r="D79" s="9">
        <f>$P79-D$8</f>
        <v>20131.913465278689</v>
      </c>
      <c r="E79" s="9">
        <f>$O79-E$8</f>
        <v>6884.9817152416435</v>
      </c>
      <c r="F79" s="9">
        <f>$O79-F$8</f>
        <v>-2555.0182847583565</v>
      </c>
      <c r="G79" s="9">
        <f>$O79-G$8</f>
        <v>-11995.018284758356</v>
      </c>
      <c r="H79" s="9">
        <f>$O79-H$8</f>
        <v>-21435.018284758356</v>
      </c>
      <c r="I79" s="15" t="s">
        <v>90</v>
      </c>
      <c r="J79" s="15" t="str">
        <f>VLOOKUP(I79,Table1[],3,FALSE)</f>
        <v>Riverside County (Northwest)--Moreno Valley City</v>
      </c>
      <c r="K79" s="7">
        <v>76207.140185294644</v>
      </c>
      <c r="L79" s="3">
        <v>9.6701656801225735E-2</v>
      </c>
      <c r="M79" s="3">
        <v>3.7444181381685628E-2</v>
      </c>
      <c r="N79" s="6">
        <v>3.63773261030703</v>
      </c>
      <c r="O79" s="7">
        <v>43504.981715241644</v>
      </c>
      <c r="P79" s="7">
        <v>85071.913465278689</v>
      </c>
      <c r="Q79" s="7">
        <v>18017.926832531615</v>
      </c>
      <c r="R79" s="7">
        <v>19250.193155289191</v>
      </c>
    </row>
    <row r="80" spans="1:18">
      <c r="A80" s="9">
        <f>$P80-A$8</f>
        <v>56086.572366008826</v>
      </c>
      <c r="B80" s="9">
        <f>$P80-B$8</f>
        <v>46646.572366008826</v>
      </c>
      <c r="C80" s="9">
        <f>$P80-C$8</f>
        <v>37206.572366008826</v>
      </c>
      <c r="D80" s="9">
        <f>$P80-D$8</f>
        <v>27766.572366008826</v>
      </c>
      <c r="E80" s="9">
        <f>$O80-E$8</f>
        <v>6884.9817152416435</v>
      </c>
      <c r="F80" s="9">
        <f>$O80-F$8</f>
        <v>-2555.0182847583565</v>
      </c>
      <c r="G80" s="9">
        <f>$O80-G$8</f>
        <v>-11995.018284758356</v>
      </c>
      <c r="H80" s="9">
        <f>$O80-H$8</f>
        <v>-21435.018284758356</v>
      </c>
      <c r="I80" s="15" t="s">
        <v>91</v>
      </c>
      <c r="J80" s="15" t="str">
        <f>VLOOKUP(I80,Table1[],3,FALSE)</f>
        <v>San Bernardino County (Southwest)--Redlands &amp; Yucaipa Cities</v>
      </c>
      <c r="K80" s="7">
        <v>56172.322120300982</v>
      </c>
      <c r="L80" s="3">
        <v>9.5396256643213662E-2</v>
      </c>
      <c r="M80" s="3">
        <v>3.630015121147942E-2</v>
      </c>
      <c r="N80" s="6">
        <v>2.8235490917678501</v>
      </c>
      <c r="O80" s="7">
        <v>43504.981715241644</v>
      </c>
      <c r="P80" s="7">
        <v>92706.572366008826</v>
      </c>
      <c r="Q80" s="7">
        <v>15568.431503281099</v>
      </c>
      <c r="R80" s="7">
        <v>19289.734562219492</v>
      </c>
    </row>
    <row r="81" spans="1:18">
      <c r="A81" s="9">
        <f>$P81-A$8</f>
        <v>47524.847741618592</v>
      </c>
      <c r="B81" s="9">
        <f>$P81-B$8</f>
        <v>38084.847741618592</v>
      </c>
      <c r="C81" s="9">
        <f>$P81-C$8</f>
        <v>28644.847741618592</v>
      </c>
      <c r="D81" s="9">
        <f>$P81-D$8</f>
        <v>19204.847741618592</v>
      </c>
      <c r="E81" s="9">
        <f>$O81-E$8</f>
        <v>6884.9817152416435</v>
      </c>
      <c r="F81" s="9">
        <f>$O81-F$8</f>
        <v>-2555.0182847583565</v>
      </c>
      <c r="G81" s="9">
        <f>$O81-G$8</f>
        <v>-11995.018284758356</v>
      </c>
      <c r="H81" s="9">
        <f>$O81-H$8</f>
        <v>-21435.018284758356</v>
      </c>
      <c r="I81" s="15" t="s">
        <v>92</v>
      </c>
      <c r="J81" s="15" t="str">
        <f>VLOOKUP(I81,Table1[],3,FALSE)</f>
        <v>San Bernardino County (Southwest)--Rialto City</v>
      </c>
      <c r="K81" s="7">
        <v>31209.444008034632</v>
      </c>
      <c r="L81" s="3">
        <v>0.13320102505610548</v>
      </c>
      <c r="M81" s="3">
        <v>5.7056970325701624E-2</v>
      </c>
      <c r="N81" s="6">
        <v>3.4794284157306801</v>
      </c>
      <c r="O81" s="7">
        <v>43504.981715241644</v>
      </c>
      <c r="P81" s="7">
        <v>84144.847741618592</v>
      </c>
      <c r="Q81" s="7">
        <v>14748.43432889376</v>
      </c>
      <c r="R81" s="7">
        <v>17011.917845924901</v>
      </c>
    </row>
    <row r="82" spans="1:18">
      <c r="A82" s="9">
        <f>$P82-A$8</f>
        <v>72601.555615782228</v>
      </c>
      <c r="B82" s="9">
        <f>$P82-B$8</f>
        <v>63161.555615782228</v>
      </c>
      <c r="C82" s="9">
        <f>$P82-C$8</f>
        <v>53721.555615782228</v>
      </c>
      <c r="D82" s="9">
        <f>$P82-D$8</f>
        <v>44281.555615782228</v>
      </c>
      <c r="E82" s="9">
        <f>$O82-E$8</f>
        <v>6794.0255582133177</v>
      </c>
      <c r="F82" s="9">
        <f>$O82-F$8</f>
        <v>-2645.9744417866823</v>
      </c>
      <c r="G82" s="9">
        <f>$O82-G$8</f>
        <v>-12085.974441786682</v>
      </c>
      <c r="H82" s="9">
        <f>$O82-H$8</f>
        <v>-21525.974441786682</v>
      </c>
      <c r="I82" s="15" t="s">
        <v>93</v>
      </c>
      <c r="J82" s="15" t="str">
        <f>VLOOKUP(I82,Table1[],3,FALSE)</f>
        <v>Placer County (Southwest)--Roseville City</v>
      </c>
      <c r="K82" s="7">
        <v>62104.778906024105</v>
      </c>
      <c r="L82" s="3">
        <v>0.11717641728441822</v>
      </c>
      <c r="M82" s="3">
        <v>3.4910623009320123E-2</v>
      </c>
      <c r="N82" s="6">
        <v>2.6245022214908702</v>
      </c>
      <c r="O82" s="7">
        <v>43414.025558213318</v>
      </c>
      <c r="P82" s="7">
        <v>109221.55561578223</v>
      </c>
      <c r="Q82" s="7">
        <v>17164.135635824052</v>
      </c>
      <c r="R82" s="7">
        <v>21114.61881334339</v>
      </c>
    </row>
    <row r="83" spans="1:18">
      <c r="A83" s="9">
        <f>$P83-A$8</f>
        <v>57461.934045277754</v>
      </c>
      <c r="B83" s="9">
        <f>$P83-B$8</f>
        <v>48021.934045277754</v>
      </c>
      <c r="C83" s="9">
        <f>$P83-C$8</f>
        <v>38581.934045277754</v>
      </c>
      <c r="D83" s="9">
        <f>$P83-D$8</f>
        <v>29141.934045277754</v>
      </c>
      <c r="E83" s="9">
        <f>$O83-E$8</f>
        <v>6794.0255582133177</v>
      </c>
      <c r="F83" s="9">
        <f>$O83-F$8</f>
        <v>-2645.9744417866823</v>
      </c>
      <c r="G83" s="9">
        <f>$O83-G$8</f>
        <v>-12085.974441786682</v>
      </c>
      <c r="H83" s="9">
        <f>$O83-H$8</f>
        <v>-21525.974441786682</v>
      </c>
      <c r="I83" s="15" t="s">
        <v>94</v>
      </c>
      <c r="J83" s="15" t="str">
        <f>VLOOKUP(I83,Table1[],3,FALSE)</f>
        <v>Sacramento County (South)--Galt, Isleton Cities &amp; Delta Region</v>
      </c>
      <c r="K83" s="7">
        <v>36925.125407143751</v>
      </c>
      <c r="L83" s="3">
        <v>0.10282581562313131</v>
      </c>
      <c r="M83" s="3">
        <v>3.8632736806684442E-2</v>
      </c>
      <c r="N83" s="6">
        <v>3.3615476984656398</v>
      </c>
      <c r="O83" s="7">
        <v>43414.025558213318</v>
      </c>
      <c r="P83" s="7">
        <v>94081.934045277754</v>
      </c>
      <c r="Q83" s="7">
        <v>14921.71901771129</v>
      </c>
      <c r="R83" s="7">
        <v>18246.129979113797</v>
      </c>
    </row>
    <row r="84" spans="1:18">
      <c r="A84" s="9">
        <f>$P84-A$8</f>
        <v>65349.135944741633</v>
      </c>
      <c r="B84" s="9">
        <f>$P84-B$8</f>
        <v>55909.135944741633</v>
      </c>
      <c r="C84" s="9">
        <f>$P84-C$8</f>
        <v>46469.135944741633</v>
      </c>
      <c r="D84" s="9">
        <f>$P84-D$8</f>
        <v>37029.135944741633</v>
      </c>
      <c r="E84" s="9">
        <f>$O84-E$8</f>
        <v>6735.9976291576022</v>
      </c>
      <c r="F84" s="9">
        <f>$O84-F$8</f>
        <v>-2704.0023708423978</v>
      </c>
      <c r="G84" s="9">
        <f>$O84-G$8</f>
        <v>-12144.002370842398</v>
      </c>
      <c r="H84" s="9">
        <f>$O84-H$8</f>
        <v>-21584.002370842398</v>
      </c>
      <c r="I84" s="15" t="s">
        <v>95</v>
      </c>
      <c r="J84" s="15" t="str">
        <f>VLOOKUP(I84,Table1[],3,FALSE)</f>
        <v>San Diego County (Central)--San Diego (East Central/Navajo) &amp; La Mesa Cities</v>
      </c>
      <c r="K84" s="7">
        <v>67636.616098732309</v>
      </c>
      <c r="L84" s="3">
        <v>0.17253383434232367</v>
      </c>
      <c r="M84" s="3">
        <v>4.8318757201392726E-2</v>
      </c>
      <c r="N84" s="6">
        <v>2.4608893568265602</v>
      </c>
      <c r="O84" s="7">
        <v>43355.997629157602</v>
      </c>
      <c r="P84" s="7">
        <v>101969.13594474163</v>
      </c>
      <c r="Q84" s="7">
        <v>21717.548964757312</v>
      </c>
      <c r="R84" s="7">
        <v>24703.810147395066</v>
      </c>
    </row>
    <row r="85" spans="1:18">
      <c r="A85" s="9">
        <f>$P85-A$8</f>
        <v>85224.476001767558</v>
      </c>
      <c r="B85" s="9">
        <f>$P85-B$8</f>
        <v>75784.476001767558</v>
      </c>
      <c r="C85" s="9">
        <f>$P85-C$8</f>
        <v>66344.476001767558</v>
      </c>
      <c r="D85" s="9">
        <f>$P85-D$8</f>
        <v>56904.476001767558</v>
      </c>
      <c r="E85" s="9">
        <f>$O85-E$8</f>
        <v>6735.9976291576022</v>
      </c>
      <c r="F85" s="9">
        <f>$O85-F$8</f>
        <v>-2704.0023708423978</v>
      </c>
      <c r="G85" s="9">
        <f>$O85-G$8</f>
        <v>-12144.002370842398</v>
      </c>
      <c r="H85" s="9">
        <f>$O85-H$8</f>
        <v>-21584.002370842398</v>
      </c>
      <c r="I85" s="15" t="s">
        <v>96</v>
      </c>
      <c r="J85" s="15" t="str">
        <f>VLOOKUP(I85,Table1[],3,FALSE)</f>
        <v>San Diego County (Southwest)--Sweetwater Region--Chula Vista City (East)</v>
      </c>
      <c r="K85" s="7">
        <v>46820.853888085556</v>
      </c>
      <c r="L85" s="3">
        <v>0.20926874726909445</v>
      </c>
      <c r="M85" s="3">
        <v>4.1419650160352907E-2</v>
      </c>
      <c r="N85" s="6">
        <v>3.1078968929224202</v>
      </c>
      <c r="O85" s="7">
        <v>43355.997629157602</v>
      </c>
      <c r="P85" s="7">
        <v>121844.47600176756</v>
      </c>
      <c r="Q85" s="7">
        <v>24478.755111267004</v>
      </c>
      <c r="R85" s="7">
        <v>26469.047230155338</v>
      </c>
    </row>
    <row r="86" spans="1:18">
      <c r="A86" s="9">
        <f>$P86-A$8</f>
        <v>75502.842278222262</v>
      </c>
      <c r="B86" s="9">
        <f>$P86-B$8</f>
        <v>66062.842278222262</v>
      </c>
      <c r="C86" s="9">
        <f>$P86-C$8</f>
        <v>56622.842278222262</v>
      </c>
      <c r="D86" s="9">
        <f>$P86-D$8</f>
        <v>47182.842278222262</v>
      </c>
      <c r="E86" s="9">
        <f>$O86-E$8</f>
        <v>6519.2176410118118</v>
      </c>
      <c r="F86" s="9">
        <f>$O86-F$8</f>
        <v>-2920.7823589881882</v>
      </c>
      <c r="G86" s="9">
        <f>$O86-G$8</f>
        <v>-12360.782358988188</v>
      </c>
      <c r="H86" s="9">
        <f>$O86-H$8</f>
        <v>-21800.782358988188</v>
      </c>
      <c r="I86" s="15" t="s">
        <v>97</v>
      </c>
      <c r="J86" s="15" t="str">
        <f>VLOOKUP(I86,Table1[],3,FALSE)</f>
        <v>San Diego County (West)--San Diego City (Southwest/Central Coastal)</v>
      </c>
      <c r="K86" s="7">
        <v>86661.95465897728</v>
      </c>
      <c r="L86" s="3">
        <v>0.18618784119644693</v>
      </c>
      <c r="M86" s="3">
        <v>4.1333710353860277E-2</v>
      </c>
      <c r="N86" s="6">
        <v>2.0957116649884799</v>
      </c>
      <c r="O86" s="7">
        <v>43139.217641011812</v>
      </c>
      <c r="P86" s="7">
        <v>112122.84227822226</v>
      </c>
      <c r="Q86" s="7">
        <v>24737.261807221548</v>
      </c>
      <c r="R86" s="7">
        <v>29231.168601852423</v>
      </c>
    </row>
    <row r="87" spans="1:18">
      <c r="A87" s="9">
        <f>$P87-A$8</f>
        <v>66885.714024349145</v>
      </c>
      <c r="B87" s="9">
        <f>$P87-B$8</f>
        <v>57445.714024349145</v>
      </c>
      <c r="C87" s="9">
        <f>$P87-C$8</f>
        <v>48005.714024349145</v>
      </c>
      <c r="D87" s="9">
        <f>$P87-D$8</f>
        <v>38565.714024349145</v>
      </c>
      <c r="E87" s="9">
        <f>$O87-E$8</f>
        <v>6477.8973348605141</v>
      </c>
      <c r="F87" s="9">
        <f>$O87-F$8</f>
        <v>-2962.1026651394859</v>
      </c>
      <c r="G87" s="9">
        <f>$O87-G$8</f>
        <v>-12402.102665139486</v>
      </c>
      <c r="H87" s="9">
        <f>$O87-H$8</f>
        <v>-21842.102665139486</v>
      </c>
      <c r="I87" s="15" t="s">
        <v>98</v>
      </c>
      <c r="J87" s="15" t="str">
        <f>VLOOKUP(I87,Table1[],3,FALSE)</f>
        <v>Los Angeles County (East Central)--Glendora, Claremont, San Dimas &amp; La Verne Cities</v>
      </c>
      <c r="K87" s="7">
        <v>61824.298782556951</v>
      </c>
      <c r="L87" s="3">
        <v>0.11664406476018892</v>
      </c>
      <c r="M87" s="3">
        <v>3.5290211732820244E-2</v>
      </c>
      <c r="N87" s="6">
        <v>2.6833735448990002</v>
      </c>
      <c r="O87" s="7">
        <v>43097.897334860514</v>
      </c>
      <c r="P87" s="7">
        <v>103505.71402434914</v>
      </c>
      <c r="Q87" s="7">
        <v>18374.897326556133</v>
      </c>
      <c r="R87" s="7">
        <v>21789.25293117719</v>
      </c>
    </row>
    <row r="88" spans="1:18">
      <c r="A88" s="9">
        <f>$P88-A$8</f>
        <v>58260.23785565338</v>
      </c>
      <c r="B88" s="9">
        <f>$P88-B$8</f>
        <v>48820.23785565338</v>
      </c>
      <c r="C88" s="9">
        <f>$P88-C$8</f>
        <v>39380.23785565338</v>
      </c>
      <c r="D88" s="9">
        <f>$P88-D$8</f>
        <v>29940.23785565338</v>
      </c>
      <c r="E88" s="9">
        <f>$O88-E$8</f>
        <v>6477.8973348605141</v>
      </c>
      <c r="F88" s="9">
        <f>$O88-F$8</f>
        <v>-2962.1026651394859</v>
      </c>
      <c r="G88" s="9">
        <f>$O88-G$8</f>
        <v>-12402.102665139486</v>
      </c>
      <c r="H88" s="9">
        <f>$O88-H$8</f>
        <v>-21842.102665139486</v>
      </c>
      <c r="I88" s="15" t="s">
        <v>99</v>
      </c>
      <c r="J88" s="15" t="str">
        <f>VLOOKUP(I88,Table1[],3,FALSE)</f>
        <v>Los Angeles County (South Central)--Carson City</v>
      </c>
      <c r="K88" s="7">
        <v>34335.460514056387</v>
      </c>
      <c r="L88" s="3">
        <v>0.11038460817494718</v>
      </c>
      <c r="M88" s="3">
        <v>3.9620814342308852E-2</v>
      </c>
      <c r="N88" s="6">
        <v>3.1263341319973899</v>
      </c>
      <c r="O88" s="7">
        <v>43097.897334860514</v>
      </c>
      <c r="P88" s="7">
        <v>94880.23785565338</v>
      </c>
      <c r="Q88" s="7">
        <v>15841.594733675483</v>
      </c>
      <c r="R88" s="7">
        <v>18943.477522163728</v>
      </c>
    </row>
    <row r="89" spans="1:18">
      <c r="A89" s="9">
        <f>$P89-A$8</f>
        <v>79823.928277392784</v>
      </c>
      <c r="B89" s="9">
        <f>$P89-B$8</f>
        <v>70383.928277392784</v>
      </c>
      <c r="C89" s="9">
        <f>$P89-C$8</f>
        <v>60943.928277392784</v>
      </c>
      <c r="D89" s="9">
        <f>$P89-D$8</f>
        <v>51503.928277392784</v>
      </c>
      <c r="E89" s="9">
        <f>$O89-E$8</f>
        <v>6477.8973348605141</v>
      </c>
      <c r="F89" s="9">
        <f>$O89-F$8</f>
        <v>-2962.1026651394859</v>
      </c>
      <c r="G89" s="9">
        <f>$O89-G$8</f>
        <v>-12402.102665139486</v>
      </c>
      <c r="H89" s="9">
        <f>$O89-H$8</f>
        <v>-21842.102665139486</v>
      </c>
      <c r="I89" s="15" t="s">
        <v>100</v>
      </c>
      <c r="J89" s="15" t="str">
        <f>VLOOKUP(I89,Table1[],3,FALSE)</f>
        <v>Orange County (Northwest)--Huntington Beach City</v>
      </c>
      <c r="K89" s="7">
        <v>80807.838523824583</v>
      </c>
      <c r="L89" s="3">
        <v>9.3125818473303396E-2</v>
      </c>
      <c r="M89" s="3">
        <v>2.3707997855861682E-2</v>
      </c>
      <c r="N89" s="6">
        <v>2.3589633700557102</v>
      </c>
      <c r="O89" s="7">
        <v>43097.897334860514</v>
      </c>
      <c r="P89" s="7">
        <v>116443.92827739278</v>
      </c>
      <c r="Q89" s="7">
        <v>19807.75316759718</v>
      </c>
      <c r="R89" s="7">
        <v>24959.453243944299</v>
      </c>
    </row>
    <row r="90" spans="1:18">
      <c r="A90" s="9">
        <f>$P90-A$8</f>
        <v>57894.49466157789</v>
      </c>
      <c r="B90" s="9">
        <f>$P90-B$8</f>
        <v>48454.49466157789</v>
      </c>
      <c r="C90" s="9">
        <f>$P90-C$8</f>
        <v>39014.49466157789</v>
      </c>
      <c r="D90" s="9">
        <f>$P90-D$8</f>
        <v>29574.49466157789</v>
      </c>
      <c r="E90" s="9">
        <f>$O90-E$8</f>
        <v>6251.3502387356493</v>
      </c>
      <c r="F90" s="9">
        <f>$O90-F$8</f>
        <v>-3188.6497612643507</v>
      </c>
      <c r="G90" s="9">
        <f>$O90-G$8</f>
        <v>-12628.649761264351</v>
      </c>
      <c r="H90" s="9">
        <f>$O90-H$8</f>
        <v>-22068.649761264351</v>
      </c>
      <c r="I90" s="15" t="s">
        <v>101</v>
      </c>
      <c r="J90" s="15" t="str">
        <f>VLOOKUP(I90,Table1[],3,FALSE)</f>
        <v>El Dorado County--El Dorado Hills</v>
      </c>
      <c r="K90" s="7">
        <v>99212.016566758466</v>
      </c>
      <c r="L90" s="3">
        <v>0.14237574291698069</v>
      </c>
      <c r="M90" s="3">
        <v>5.1647799793291517E-2</v>
      </c>
      <c r="N90" s="6">
        <v>2.4798355337809901</v>
      </c>
      <c r="O90" s="7">
        <v>42871.350238735649</v>
      </c>
      <c r="P90" s="7">
        <v>94514.49466157789</v>
      </c>
      <c r="Q90" s="7">
        <v>15743.860566203028</v>
      </c>
      <c r="R90" s="7">
        <v>19733.061356432321</v>
      </c>
    </row>
    <row r="91" spans="1:18">
      <c r="A91" s="9">
        <f>$P91-A$8</f>
        <v>55299.130963777119</v>
      </c>
      <c r="B91" s="9">
        <f>$P91-B$8</f>
        <v>45859.130963777119</v>
      </c>
      <c r="C91" s="9">
        <f>$P91-C$8</f>
        <v>36419.130963777119</v>
      </c>
      <c r="D91" s="9">
        <f>$P91-D$8</f>
        <v>26979.130963777119</v>
      </c>
      <c r="E91" s="9">
        <f>$O91-E$8</f>
        <v>6251.3502387356493</v>
      </c>
      <c r="F91" s="9">
        <f>$O91-F$8</f>
        <v>-3188.6497612643507</v>
      </c>
      <c r="G91" s="9">
        <f>$O91-G$8</f>
        <v>-12628.649761264351</v>
      </c>
      <c r="H91" s="9">
        <f>$O91-H$8</f>
        <v>-22068.649761264351</v>
      </c>
      <c r="I91" s="15" t="s">
        <v>102</v>
      </c>
      <c r="J91" s="15" t="str">
        <f>VLOOKUP(I91,Table1[],3,FALSE)</f>
        <v>Stanislaus County (Southwest)--Ceres, Patterson &amp; Newman Cities</v>
      </c>
      <c r="K91" s="7">
        <v>36190.002262556285</v>
      </c>
      <c r="L91" s="3">
        <v>9.2574023423040219E-2</v>
      </c>
      <c r="M91" s="3">
        <v>3.7575532834604977E-2</v>
      </c>
      <c r="N91" s="6">
        <v>3.4791500664010599</v>
      </c>
      <c r="O91" s="7">
        <v>42871.350238735649</v>
      </c>
      <c r="P91" s="7">
        <v>91919.130963777119</v>
      </c>
      <c r="Q91" s="7">
        <v>11822.78052896456</v>
      </c>
      <c r="R91" s="7">
        <v>15425.444707459199</v>
      </c>
    </row>
    <row r="92" spans="1:18">
      <c r="A92" s="9">
        <f>$P92-A$8</f>
        <v>58648.723585321379</v>
      </c>
      <c r="B92" s="9">
        <f>$P92-B$8</f>
        <v>49208.723585321379</v>
      </c>
      <c r="C92" s="9">
        <f>$P92-C$8</f>
        <v>39768.723585321379</v>
      </c>
      <c r="D92" s="9">
        <f>$P92-D$8</f>
        <v>30328.723585321379</v>
      </c>
      <c r="E92" s="9">
        <f>$O92-E$8</f>
        <v>5980.3947973982213</v>
      </c>
      <c r="F92" s="9">
        <f>$O92-F$8</f>
        <v>-3459.6052026017787</v>
      </c>
      <c r="G92" s="9">
        <f>$O92-G$8</f>
        <v>-12899.605202601779</v>
      </c>
      <c r="H92" s="9">
        <f>$O92-H$8</f>
        <v>-22339.605202601779</v>
      </c>
      <c r="I92" s="15" t="s">
        <v>103</v>
      </c>
      <c r="J92" s="15" t="str">
        <f>VLOOKUP(I92,Table1[],3,FALSE)</f>
        <v>Contra Costa County (Northwest)--Concord (West), Martinez &amp; Pleasant Hill Cities</v>
      </c>
      <c r="K92" s="7">
        <v>63462.443189946171</v>
      </c>
      <c r="L92" s="3">
        <v>0.23641856828181776</v>
      </c>
      <c r="M92" s="3">
        <v>7.8971815506437726E-2</v>
      </c>
      <c r="N92" s="6">
        <v>2.4495879094733199</v>
      </c>
      <c r="O92" s="7">
        <v>42600.394797398221</v>
      </c>
      <c r="P92" s="7">
        <v>95268.723585321379</v>
      </c>
      <c r="Q92" s="7">
        <v>18254.602985489884</v>
      </c>
      <c r="R92" s="7">
        <v>22384.528041034369</v>
      </c>
    </row>
    <row r="93" spans="1:18">
      <c r="A93" s="9">
        <f>$P93-A$8</f>
        <v>60706.138667528707</v>
      </c>
      <c r="B93" s="9">
        <f>$P93-B$8</f>
        <v>51266.138667528707</v>
      </c>
      <c r="C93" s="9">
        <f>$P93-C$8</f>
        <v>41826.138667528707</v>
      </c>
      <c r="D93" s="9">
        <f>$P93-D$8</f>
        <v>32386.138667528707</v>
      </c>
      <c r="E93" s="9">
        <f>$O93-E$8</f>
        <v>5708.6749192579809</v>
      </c>
      <c r="F93" s="9">
        <f>$O93-F$8</f>
        <v>-3731.3250807420191</v>
      </c>
      <c r="G93" s="9">
        <f>$O93-G$8</f>
        <v>-13171.325080742019</v>
      </c>
      <c r="H93" s="9">
        <f>$O93-H$8</f>
        <v>-22611.325080742019</v>
      </c>
      <c r="I93" s="15" t="s">
        <v>104</v>
      </c>
      <c r="J93" s="15" t="str">
        <f>VLOOKUP(I93,Table1[],3,FALSE)</f>
        <v>San Luis Obispo County (East)--Inland Region</v>
      </c>
      <c r="K93" s="7">
        <v>44612.870626994874</v>
      </c>
      <c r="L93" s="3">
        <v>0.12591382957051375</v>
      </c>
      <c r="M93" s="3">
        <v>4.221696539248164E-2</v>
      </c>
      <c r="N93" s="6">
        <v>2.5831188749382599</v>
      </c>
      <c r="O93" s="7">
        <v>42328.674919257981</v>
      </c>
      <c r="P93" s="7">
        <v>97326.138667528707</v>
      </c>
      <c r="Q93" s="7">
        <v>16650.384261764506</v>
      </c>
      <c r="R93" s="7">
        <v>20739.584341538281</v>
      </c>
    </row>
    <row r="94" spans="1:18">
      <c r="A94" s="9">
        <f>$P94-A$8</f>
        <v>50108.403568175592</v>
      </c>
      <c r="B94" s="9">
        <f>$P94-B$8</f>
        <v>40668.403568175592</v>
      </c>
      <c r="C94" s="9">
        <f>$P94-C$8</f>
        <v>31228.403568175592</v>
      </c>
      <c r="D94" s="9">
        <f>$P94-D$8</f>
        <v>21788.403568175592</v>
      </c>
      <c r="E94" s="9">
        <f>$O94-E$8</f>
        <v>5491.604791466918</v>
      </c>
      <c r="F94" s="9">
        <f>$O94-F$8</f>
        <v>-3948.395208533082</v>
      </c>
      <c r="G94" s="9">
        <f>$O94-G$8</f>
        <v>-13388.395208533082</v>
      </c>
      <c r="H94" s="9">
        <f>$O94-H$8</f>
        <v>-22828.395208533082</v>
      </c>
      <c r="I94" s="15" t="s">
        <v>105</v>
      </c>
      <c r="J94" s="15" t="str">
        <f>VLOOKUP(I94,Table1[],3,FALSE)</f>
        <v>Monterey County (North Central)--Seaside, Monterey, Marina &amp; Pacific Grove Cities</v>
      </c>
      <c r="K94" s="7">
        <v>75098.835733658096</v>
      </c>
      <c r="L94" s="3">
        <v>0.1671736832173274</v>
      </c>
      <c r="M94" s="3">
        <v>5.8767657651113345E-2</v>
      </c>
      <c r="N94" s="6">
        <v>2.4942358600666101</v>
      </c>
      <c r="O94" s="7">
        <v>42111.604791466918</v>
      </c>
      <c r="P94" s="7">
        <v>86728.403568175592</v>
      </c>
      <c r="Q94" s="7">
        <v>20046.815237810657</v>
      </c>
      <c r="R94" s="7">
        <v>23961.700137550855</v>
      </c>
    </row>
    <row r="95" spans="1:18">
      <c r="A95" s="9">
        <f>$P95-A$8</f>
        <v>63004.24974843605</v>
      </c>
      <c r="B95" s="9">
        <f>$P95-B$8</f>
        <v>53564.24974843605</v>
      </c>
      <c r="C95" s="9">
        <f>$P95-C$8</f>
        <v>44124.24974843605</v>
      </c>
      <c r="D95" s="9">
        <f>$P95-D$8</f>
        <v>34684.24974843605</v>
      </c>
      <c r="E95" s="9">
        <f>$O95-E$8</f>
        <v>5400.4499014890025</v>
      </c>
      <c r="F95" s="9">
        <f>$O95-F$8</f>
        <v>-4039.5500985109975</v>
      </c>
      <c r="G95" s="9">
        <f>$O95-G$8</f>
        <v>-13479.550098510997</v>
      </c>
      <c r="H95" s="9">
        <f>$O95-H$8</f>
        <v>-22919.550098510997</v>
      </c>
      <c r="I95" s="15" t="s">
        <v>106</v>
      </c>
      <c r="J95" s="15" t="str">
        <f>VLOOKUP(I95,Table1[],3,FALSE)</f>
        <v>Los Angeles County (Southeast)--La Mirada &amp; Santa Fe Springs Cities</v>
      </c>
      <c r="K95" s="7">
        <v>41513.969809262089</v>
      </c>
      <c r="L95" s="3">
        <v>0.13014942834498064</v>
      </c>
      <c r="M95" s="3">
        <v>3.9174017767827238E-2</v>
      </c>
      <c r="N95" s="6">
        <v>3.2353346796040001</v>
      </c>
      <c r="O95" s="7">
        <v>42020.449901489003</v>
      </c>
      <c r="P95" s="7">
        <v>99624.24974843605</v>
      </c>
      <c r="Q95" s="7">
        <v>18802.409650117523</v>
      </c>
      <c r="R95" s="7">
        <v>22486.012769116252</v>
      </c>
    </row>
    <row r="96" spans="1:18">
      <c r="A96" s="9">
        <f>$P96-A$8</f>
        <v>49794.52198706918</v>
      </c>
      <c r="B96" s="9">
        <f>$P96-B$8</f>
        <v>40354.52198706918</v>
      </c>
      <c r="C96" s="9">
        <f>$P96-C$8</f>
        <v>30914.52198706918</v>
      </c>
      <c r="D96" s="9">
        <f>$P96-D$8</f>
        <v>21474.52198706918</v>
      </c>
      <c r="E96" s="9">
        <f>$O96-E$8</f>
        <v>5326.9277062099791</v>
      </c>
      <c r="F96" s="9">
        <f>$O96-F$8</f>
        <v>-4113.0722937900209</v>
      </c>
      <c r="G96" s="9">
        <f>$O96-G$8</f>
        <v>-13553.072293790021</v>
      </c>
      <c r="H96" s="9">
        <f>$O96-H$8</f>
        <v>-22993.072293790021</v>
      </c>
      <c r="I96" s="15" t="s">
        <v>107</v>
      </c>
      <c r="J96" s="15" t="str">
        <f>VLOOKUP(I96,Table1[],3,FALSE)</f>
        <v>San Diego County (Northwest)--Vista City</v>
      </c>
      <c r="K96" s="7">
        <v>38169.494219223976</v>
      </c>
      <c r="L96" s="3">
        <v>0.13360238622849815</v>
      </c>
      <c r="M96" s="3">
        <v>5.0675457006880788E-2</v>
      </c>
      <c r="N96" s="6">
        <v>2.9479925359658101</v>
      </c>
      <c r="O96" s="7">
        <v>41946.927706209979</v>
      </c>
      <c r="P96" s="7">
        <v>86414.52198706918</v>
      </c>
      <c r="Q96" s="7">
        <v>17839.44731606387</v>
      </c>
      <c r="R96" s="7">
        <v>22856.794118074966</v>
      </c>
    </row>
    <row r="97" spans="1:18">
      <c r="A97" s="9">
        <f>$P97-A$8</f>
        <v>57182.053334566415</v>
      </c>
      <c r="B97" s="9">
        <f>$P97-B$8</f>
        <v>47742.053334566415</v>
      </c>
      <c r="C97" s="9">
        <f>$P97-C$8</f>
        <v>38302.053334566415</v>
      </c>
      <c r="D97" s="9">
        <f>$P97-D$8</f>
        <v>28862.053334566415</v>
      </c>
      <c r="E97" s="9">
        <f>$O97-E$8</f>
        <v>5292.7051581518535</v>
      </c>
      <c r="F97" s="9">
        <f>$O97-F$8</f>
        <v>-4147.2948418481465</v>
      </c>
      <c r="G97" s="9">
        <f>$O97-G$8</f>
        <v>-13587.294841848146</v>
      </c>
      <c r="H97" s="9">
        <f>$O97-H$8</f>
        <v>-23027.294841848146</v>
      </c>
      <c r="I97" s="15" t="s">
        <v>108</v>
      </c>
      <c r="J97" s="15" t="str">
        <f>VLOOKUP(I97,Table1[],3,FALSE)</f>
        <v>Orange County (North Central)--Fullerton &amp; Placentia Cities</v>
      </c>
      <c r="K97" s="7">
        <v>68636.67816204422</v>
      </c>
      <c r="L97" s="3">
        <v>0.14262578911290041</v>
      </c>
      <c r="M97" s="3">
        <v>4.4361514632601566E-2</v>
      </c>
      <c r="N97" s="6">
        <v>2.78783915318165</v>
      </c>
      <c r="O97" s="7">
        <v>41912.705158151854</v>
      </c>
      <c r="P97" s="7">
        <v>93802.053334566415</v>
      </c>
      <c r="Q97" s="7">
        <v>19734.404123463268</v>
      </c>
      <c r="R97" s="7">
        <v>22497.055918376354</v>
      </c>
    </row>
    <row r="98" spans="1:18">
      <c r="A98" s="9">
        <f>$P98-A$8</f>
        <v>61787.540208279024</v>
      </c>
      <c r="B98" s="9">
        <f>$P98-B$8</f>
        <v>52347.540208279024</v>
      </c>
      <c r="C98" s="9">
        <f>$P98-C$8</f>
        <v>42907.540208279024</v>
      </c>
      <c r="D98" s="9">
        <f>$P98-D$8</f>
        <v>33467.540208279024</v>
      </c>
      <c r="E98" s="9">
        <f>$O98-E$8</f>
        <v>5165.9995997803198</v>
      </c>
      <c r="F98" s="9">
        <f>$O98-F$8</f>
        <v>-4274.0004002196802</v>
      </c>
      <c r="G98" s="9">
        <f>$O98-G$8</f>
        <v>-13714.00040021968</v>
      </c>
      <c r="H98" s="9">
        <f>$O98-H$8</f>
        <v>-23154.00040021968</v>
      </c>
      <c r="I98" s="15" t="s">
        <v>109</v>
      </c>
      <c r="J98" s="15" t="str">
        <f>VLOOKUP(I98,Table1[],3,FALSE)</f>
        <v>Santa Cruz County (South &amp; Coastal)--Santa Cruz City</v>
      </c>
      <c r="K98" s="7">
        <v>54182.02276007866</v>
      </c>
      <c r="L98" s="3">
        <v>0.15539856596302443</v>
      </c>
      <c r="M98" s="3">
        <v>4.7792166216630447E-2</v>
      </c>
      <c r="N98" s="6">
        <v>2.3645448107640301</v>
      </c>
      <c r="O98" s="7">
        <v>41785.99959978032</v>
      </c>
      <c r="P98" s="7">
        <v>98407.540208279024</v>
      </c>
      <c r="Q98" s="7">
        <v>18942.889827977313</v>
      </c>
      <c r="R98" s="7">
        <v>24132.051531247562</v>
      </c>
    </row>
    <row r="99" spans="1:18">
      <c r="A99" s="9">
        <f>$P99-A$8</f>
        <v>54217.729423026802</v>
      </c>
      <c r="B99" s="9">
        <f>$P99-B$8</f>
        <v>44777.729423026802</v>
      </c>
      <c r="C99" s="9">
        <f>$P99-C$8</f>
        <v>35337.729423026802</v>
      </c>
      <c r="D99" s="9">
        <f>$P99-D$8</f>
        <v>25897.729423026802</v>
      </c>
      <c r="E99" s="9">
        <f>$O99-E$8</f>
        <v>5057.4645358847847</v>
      </c>
      <c r="F99" s="9">
        <f>$O99-F$8</f>
        <v>-4382.5354641152153</v>
      </c>
      <c r="G99" s="9">
        <f>$O99-G$8</f>
        <v>-13822.535464115215</v>
      </c>
      <c r="H99" s="9">
        <f>$O99-H$8</f>
        <v>-23262.535464115215</v>
      </c>
      <c r="I99" s="15" t="s">
        <v>110</v>
      </c>
      <c r="J99" s="15" t="str">
        <f>VLOOKUP(I99,Table1[],3,FALSE)</f>
        <v>Sacramento County (Central)--Rancho Cordova City</v>
      </c>
      <c r="K99" s="7">
        <v>48613.572454678957</v>
      </c>
      <c r="L99" s="3">
        <v>0.11270541427110316</v>
      </c>
      <c r="M99" s="3">
        <v>4.1138154874870277E-2</v>
      </c>
      <c r="N99" s="6">
        <v>2.6290528134787801</v>
      </c>
      <c r="O99" s="7">
        <v>41677.464535884785</v>
      </c>
      <c r="P99" s="7">
        <v>90837.729423026802</v>
      </c>
      <c r="Q99" s="7">
        <v>14712.595778383442</v>
      </c>
      <c r="R99" s="7">
        <v>16962.595418497516</v>
      </c>
    </row>
    <row r="100" spans="1:18">
      <c r="A100" s="9">
        <f>$P100-A$8</f>
        <v>58442.409969662694</v>
      </c>
      <c r="B100" s="9">
        <f>$P100-B$8</f>
        <v>49002.409969662694</v>
      </c>
      <c r="C100" s="9">
        <f>$P100-C$8</f>
        <v>39562.409969662694</v>
      </c>
      <c r="D100" s="9">
        <f>$P100-D$8</f>
        <v>30122.409969662694</v>
      </c>
      <c r="E100" s="9">
        <f>$O100-E$8</f>
        <v>5036.0199923438777</v>
      </c>
      <c r="F100" s="9">
        <f>$O100-F$8</f>
        <v>-4403.9800076561223</v>
      </c>
      <c r="G100" s="9">
        <f>$O100-G$8</f>
        <v>-13843.980007656122</v>
      </c>
      <c r="H100" s="9">
        <f>$O100-H$8</f>
        <v>-23283.980007656122</v>
      </c>
      <c r="I100" s="15" t="s">
        <v>111</v>
      </c>
      <c r="J100" s="15" t="str">
        <f>VLOOKUP(I100,Table1[],3,FALSE)</f>
        <v>Riverside County (West Central)--Corona (Northwest) &amp; Norco Cities</v>
      </c>
      <c r="K100" s="7">
        <v>47048.253462560679</v>
      </c>
      <c r="L100" s="3">
        <v>0.13679875305058134</v>
      </c>
      <c r="M100" s="3">
        <v>4.3287910703394848E-2</v>
      </c>
      <c r="N100" s="6">
        <v>3.1601990275821299</v>
      </c>
      <c r="O100" s="7">
        <v>41656.019992343878</v>
      </c>
      <c r="P100" s="7">
        <v>95062.409969662694</v>
      </c>
      <c r="Q100" s="7">
        <v>18107.623367803229</v>
      </c>
      <c r="R100" s="7">
        <v>20644.605039080892</v>
      </c>
    </row>
    <row r="101" spans="1:18">
      <c r="A101" s="9">
        <f>$P101-A$8</f>
        <v>71351.220063364235</v>
      </c>
      <c r="B101" s="9">
        <f>$P101-B$8</f>
        <v>61911.220063364235</v>
      </c>
      <c r="C101" s="9">
        <f>$P101-C$8</f>
        <v>52471.220063364235</v>
      </c>
      <c r="D101" s="9">
        <f>$P101-D$8</f>
        <v>43031.220063364235</v>
      </c>
      <c r="E101" s="9">
        <f>$O101-E$8</f>
        <v>4915.3849274632666</v>
      </c>
      <c r="F101" s="9">
        <f>$O101-F$8</f>
        <v>-4524.6150725367334</v>
      </c>
      <c r="G101" s="9">
        <f>$O101-G$8</f>
        <v>-13964.615072536733</v>
      </c>
      <c r="H101" s="9">
        <f>$O101-H$8</f>
        <v>-23404.615072536733</v>
      </c>
      <c r="I101" s="15" t="s">
        <v>112</v>
      </c>
      <c r="J101" s="15" t="str">
        <f>VLOOKUP(I101,Table1[],3,FALSE)</f>
        <v>San Mateo County (North Central)--South San Francisco, San Bruno &amp; Brisbane Cities</v>
      </c>
      <c r="K101" s="7">
        <v>43463.209349088727</v>
      </c>
      <c r="L101" s="3">
        <v>0.14924026731259452</v>
      </c>
      <c r="M101" s="3">
        <v>3.7479619008837645E-2</v>
      </c>
      <c r="N101" s="6">
        <v>2.6547384978372</v>
      </c>
      <c r="O101" s="7">
        <v>41535.384927463267</v>
      </c>
      <c r="P101" s="7">
        <v>107971.22006336424</v>
      </c>
      <c r="Q101" s="7">
        <v>20980.055105538988</v>
      </c>
      <c r="R101" s="7">
        <v>26121.857704606315</v>
      </c>
    </row>
    <row r="102" spans="1:18">
      <c r="A102" s="9">
        <f>$P102-A$8</f>
        <v>50633.244579773003</v>
      </c>
      <c r="B102" s="9">
        <f>$P102-B$8</f>
        <v>41193.244579773003</v>
      </c>
      <c r="C102" s="9">
        <f>$P102-C$8</f>
        <v>31753.244579773003</v>
      </c>
      <c r="D102" s="9">
        <f>$P102-D$8</f>
        <v>22313.244579773003</v>
      </c>
      <c r="E102" s="9">
        <f>$O102-E$8</f>
        <v>4709.7326294795639</v>
      </c>
      <c r="F102" s="9">
        <f>$O102-F$8</f>
        <v>-4730.2673705204361</v>
      </c>
      <c r="G102" s="9">
        <f>$O102-G$8</f>
        <v>-14170.267370520436</v>
      </c>
      <c r="H102" s="9">
        <f>$O102-H$8</f>
        <v>-23610.267370520436</v>
      </c>
      <c r="I102" s="15" t="s">
        <v>113</v>
      </c>
      <c r="J102" s="15" t="str">
        <f>VLOOKUP(I102,Table1[],3,FALSE)</f>
        <v>San Bernardino County (Southwest)--Rancho Cucamonga City</v>
      </c>
      <c r="K102" s="7">
        <v>61386.554536372554</v>
      </c>
      <c r="L102" s="3">
        <v>0.13242396249659236</v>
      </c>
      <c r="M102" s="3">
        <v>4.5451716210031426E-2</v>
      </c>
      <c r="N102" s="6">
        <v>2.86395531506371</v>
      </c>
      <c r="O102" s="7">
        <v>41329.732629479564</v>
      </c>
      <c r="P102" s="7">
        <v>87253.244579773003</v>
      </c>
      <c r="Q102" s="7">
        <v>18750.386805467111</v>
      </c>
      <c r="R102" s="7">
        <v>21468.12811069029</v>
      </c>
    </row>
    <row r="103" spans="1:18">
      <c r="A103" s="9">
        <f>$P103-A$8</f>
        <v>54217.729423026802</v>
      </c>
      <c r="B103" s="9">
        <f>$P103-B$8</f>
        <v>44777.729423026802</v>
      </c>
      <c r="C103" s="9">
        <f>$P103-C$8</f>
        <v>35337.729423026802</v>
      </c>
      <c r="D103" s="9">
        <f>$P103-D$8</f>
        <v>25897.729423026802</v>
      </c>
      <c r="E103" s="9">
        <f>$O103-E$8</f>
        <v>4623.3242803026515</v>
      </c>
      <c r="F103" s="9">
        <f>$O103-F$8</f>
        <v>-4816.6757196973485</v>
      </c>
      <c r="G103" s="9">
        <f>$O103-G$8</f>
        <v>-14256.675719697349</v>
      </c>
      <c r="H103" s="9">
        <f>$O103-H$8</f>
        <v>-23696.675719697349</v>
      </c>
      <c r="I103" s="15" t="s">
        <v>114</v>
      </c>
      <c r="J103" s="15" t="str">
        <f>VLOOKUP(I103,Table1[],3,FALSE)</f>
        <v>Sonoma County (Central)--Santa Rosa City</v>
      </c>
      <c r="K103" s="7">
        <v>73661.268563797028</v>
      </c>
      <c r="L103" s="3">
        <v>0.15768692946804802</v>
      </c>
      <c r="M103" s="3">
        <v>4.9915690717037539E-2</v>
      </c>
      <c r="N103" s="6">
        <v>2.5997368571592001</v>
      </c>
      <c r="O103" s="7">
        <v>41243.324280302651</v>
      </c>
      <c r="P103" s="7">
        <v>90837.729423026802</v>
      </c>
      <c r="Q103" s="7">
        <v>19615.886424079108</v>
      </c>
      <c r="R103" s="7">
        <v>22515.23966441318</v>
      </c>
    </row>
    <row r="104" spans="1:18">
      <c r="A104" s="9">
        <f>$P104-A$8</f>
        <v>65896.866063130248</v>
      </c>
      <c r="B104" s="9">
        <f>$P104-B$8</f>
        <v>56456.866063130248</v>
      </c>
      <c r="C104" s="9">
        <f>$P104-C$8</f>
        <v>47016.866063130248</v>
      </c>
      <c r="D104" s="9">
        <f>$P104-D$8</f>
        <v>37576.866063130248</v>
      </c>
      <c r="E104" s="9">
        <f>$O104-E$8</f>
        <v>4623.3242803026515</v>
      </c>
      <c r="F104" s="9">
        <f>$O104-F$8</f>
        <v>-4816.6757196973485</v>
      </c>
      <c r="G104" s="9">
        <f>$O104-G$8</f>
        <v>-14256.675719697349</v>
      </c>
      <c r="H104" s="9">
        <f>$O104-H$8</f>
        <v>-23696.675719697349</v>
      </c>
      <c r="I104" s="15" t="s">
        <v>115</v>
      </c>
      <c r="J104" s="15" t="str">
        <f>VLOOKUP(I104,Table1[],3,FALSE)</f>
        <v>Ventura County (Southwest)--San Buenaventura (Ventura) City</v>
      </c>
      <c r="K104" s="7">
        <v>58454.577332604094</v>
      </c>
      <c r="L104" s="3">
        <v>0.11374532741183922</v>
      </c>
      <c r="M104" s="3">
        <v>3.2971429401995905E-2</v>
      </c>
      <c r="N104" s="6">
        <v>2.3984712041884801</v>
      </c>
      <c r="O104" s="7">
        <v>41243.324280302651</v>
      </c>
      <c r="P104" s="7">
        <v>102516.86606313025</v>
      </c>
      <c r="Q104" s="7">
        <v>17825.525638949766</v>
      </c>
      <c r="R104" s="7">
        <v>21729.79610479913</v>
      </c>
    </row>
    <row r="105" spans="1:18">
      <c r="A105" s="9">
        <f>$P105-A$8</f>
        <v>48161.880794825018</v>
      </c>
      <c r="B105" s="9">
        <f>$P105-B$8</f>
        <v>38721.880794825018</v>
      </c>
      <c r="C105" s="9">
        <f>$P105-C$8</f>
        <v>29281.880794825018</v>
      </c>
      <c r="D105" s="9">
        <f>$P105-D$8</f>
        <v>19841.880794825018</v>
      </c>
      <c r="E105" s="9">
        <f>$O105-E$8</f>
        <v>4297.7190886160533</v>
      </c>
      <c r="F105" s="9">
        <f>$O105-F$8</f>
        <v>-5142.2809113839467</v>
      </c>
      <c r="G105" s="9">
        <f>$O105-G$8</f>
        <v>-14582.280911383947</v>
      </c>
      <c r="H105" s="9">
        <f>$O105-H$8</f>
        <v>-24022.280911383947</v>
      </c>
      <c r="I105" s="15" t="s">
        <v>116</v>
      </c>
      <c r="J105" s="15" t="str">
        <f>VLOOKUP(I105,Table1[],3,FALSE)</f>
        <v>Monterey County (Northeast)--Salinas City</v>
      </c>
      <c r="K105" s="7">
        <v>48190.793275434451</v>
      </c>
      <c r="L105" s="3">
        <v>0.12962179492428397</v>
      </c>
      <c r="M105" s="3">
        <v>4.8221519810395207E-2</v>
      </c>
      <c r="N105" s="6">
        <v>3.62155394025352</v>
      </c>
      <c r="O105" s="7">
        <v>40917.719088616053</v>
      </c>
      <c r="P105" s="7">
        <v>84781.880794825018</v>
      </c>
      <c r="Q105" s="7">
        <v>16462.200435334351</v>
      </c>
      <c r="R105" s="7">
        <v>19044.255018888012</v>
      </c>
    </row>
    <row r="106" spans="1:18">
      <c r="A106" s="9">
        <f>$P106-A$8</f>
        <v>75845.760238033181</v>
      </c>
      <c r="B106" s="9">
        <f>$P106-B$8</f>
        <v>66405.760238033181</v>
      </c>
      <c r="C106" s="9">
        <f>$P106-C$8</f>
        <v>56965.760238033181</v>
      </c>
      <c r="D106" s="9">
        <f>$P106-D$8</f>
        <v>47525.760238033181</v>
      </c>
      <c r="E106" s="9">
        <f>$O106-E$8</f>
        <v>4189.1840247205182</v>
      </c>
      <c r="F106" s="9">
        <f>$O106-F$8</f>
        <v>-5250.8159752794818</v>
      </c>
      <c r="G106" s="9">
        <f>$O106-G$8</f>
        <v>-14690.815975279482</v>
      </c>
      <c r="H106" s="9">
        <f>$O106-H$8</f>
        <v>-24130.815975279482</v>
      </c>
      <c r="I106" s="15" t="s">
        <v>117</v>
      </c>
      <c r="J106" s="15" t="str">
        <f>VLOOKUP(I106,Table1[],3,FALSE)</f>
        <v>Santa Clara County (Central)--San Jose City (Central)</v>
      </c>
      <c r="K106" s="7">
        <v>57673.541023001999</v>
      </c>
      <c r="L106" s="3">
        <v>0.16576191231911663</v>
      </c>
      <c r="M106" s="3">
        <v>4.6363864624354018E-2</v>
      </c>
      <c r="N106" s="6">
        <v>2.7928606517111501</v>
      </c>
      <c r="O106" s="7">
        <v>40809.184024720518</v>
      </c>
      <c r="P106" s="7">
        <v>112465.76023803318</v>
      </c>
      <c r="Q106" s="7">
        <v>16627.485321459128</v>
      </c>
      <c r="R106" s="7">
        <v>26010.399955754601</v>
      </c>
    </row>
    <row r="107" spans="1:18">
      <c r="A107" s="9">
        <f>$P107-A$8</f>
        <v>64923.604676454954</v>
      </c>
      <c r="B107" s="9">
        <f>$P107-B$8</f>
        <v>55483.604676454954</v>
      </c>
      <c r="C107" s="9">
        <f>$P107-C$8</f>
        <v>46043.604676454954</v>
      </c>
      <c r="D107" s="9">
        <f>$P107-D$8</f>
        <v>36603.604676454954</v>
      </c>
      <c r="E107" s="9">
        <f>$O107-E$8</f>
        <v>4080.6489608249831</v>
      </c>
      <c r="F107" s="9">
        <f>$O107-F$8</f>
        <v>-5359.3510391750169</v>
      </c>
      <c r="G107" s="9">
        <f>$O107-G$8</f>
        <v>-14799.351039175017</v>
      </c>
      <c r="H107" s="9">
        <f>$O107-H$8</f>
        <v>-24239.351039175017</v>
      </c>
      <c r="I107" s="15" t="s">
        <v>118</v>
      </c>
      <c r="J107" s="15" t="str">
        <f>VLOOKUP(I107,Table1[],3,FALSE)</f>
        <v>Sonoma County (South)--Petaluma, Rohnert Park &amp; Cotati Cities</v>
      </c>
      <c r="K107" s="7">
        <v>51317.489289236924</v>
      </c>
      <c r="L107" s="3">
        <v>0.16273525260906371</v>
      </c>
      <c r="M107" s="3">
        <v>4.4651403988249933E-2</v>
      </c>
      <c r="N107" s="6">
        <v>2.5457512289833502</v>
      </c>
      <c r="O107" s="7">
        <v>40700.648960824983</v>
      </c>
      <c r="P107" s="7">
        <v>101543.60467645495</v>
      </c>
      <c r="Q107" s="7">
        <v>19529.773568504701</v>
      </c>
      <c r="R107" s="7">
        <v>24384.826962973468</v>
      </c>
    </row>
    <row r="108" spans="1:18">
      <c r="A108" s="9">
        <f>$P108-A$8</f>
        <v>66761.987295730505</v>
      </c>
      <c r="B108" s="9">
        <f>$P108-B$8</f>
        <v>57321.987295730505</v>
      </c>
      <c r="C108" s="9">
        <f>$P108-C$8</f>
        <v>47881.987295730505</v>
      </c>
      <c r="D108" s="9">
        <f>$P108-D$8</f>
        <v>38441.987295730505</v>
      </c>
      <c r="E108" s="9">
        <f>$O108-E$8</f>
        <v>3863.5788330339201</v>
      </c>
      <c r="F108" s="9">
        <f>$O108-F$8</f>
        <v>-5576.4211669660799</v>
      </c>
      <c r="G108" s="9">
        <f>$O108-G$8</f>
        <v>-15016.42116696608</v>
      </c>
      <c r="H108" s="9">
        <f>$O108-H$8</f>
        <v>-24456.42116696608</v>
      </c>
      <c r="I108" s="15" t="s">
        <v>119</v>
      </c>
      <c r="J108" s="15" t="str">
        <f>VLOOKUP(I108,Table1[],3,FALSE)</f>
        <v>Ventura County (Southeast)--Simi Valley City</v>
      </c>
      <c r="K108" s="7">
        <v>40690.120095045953</v>
      </c>
      <c r="L108" s="3">
        <v>0.14181697754523159</v>
      </c>
      <c r="M108" s="3">
        <v>3.8430528723297663E-2</v>
      </c>
      <c r="N108" s="6">
        <v>2.5682964687621301</v>
      </c>
      <c r="O108" s="7">
        <v>40483.57883303392</v>
      </c>
      <c r="P108" s="7">
        <v>103381.98729573051</v>
      </c>
      <c r="Q108" s="7">
        <v>19118.272409567871</v>
      </c>
      <c r="R108" s="7">
        <v>24539.377475824393</v>
      </c>
    </row>
    <row r="109" spans="1:18">
      <c r="A109" s="9">
        <f>$P109-A$8</f>
        <v>61539.900152244634</v>
      </c>
      <c r="B109" s="9">
        <f>$P109-B$8</f>
        <v>52099.900152244634</v>
      </c>
      <c r="C109" s="9">
        <f>$P109-C$8</f>
        <v>42659.900152244634</v>
      </c>
      <c r="D109" s="9">
        <f>$P109-D$8</f>
        <v>33219.900152244634</v>
      </c>
      <c r="E109" s="9">
        <f>$O109-E$8</f>
        <v>3839.6329951747321</v>
      </c>
      <c r="F109" s="9">
        <f>$O109-F$8</f>
        <v>-5600.3670048252679</v>
      </c>
      <c r="G109" s="9">
        <f>$O109-G$8</f>
        <v>-15040.367004825268</v>
      </c>
      <c r="H109" s="9">
        <f>$O109-H$8</f>
        <v>-24480.367004825268</v>
      </c>
      <c r="I109" s="15" t="s">
        <v>120</v>
      </c>
      <c r="J109" s="15" t="str">
        <f>VLOOKUP(I109,Table1[],3,FALSE)</f>
        <v>San Bernardino County (Southwest)--Upland &amp; Montclair Cities</v>
      </c>
      <c r="K109" s="7">
        <v>41888.5099783935</v>
      </c>
      <c r="L109" s="3">
        <v>0.11746792908937161</v>
      </c>
      <c r="M109" s="3">
        <v>3.5035187597855205E-2</v>
      </c>
      <c r="N109" s="6">
        <v>3.1558167104788399</v>
      </c>
      <c r="O109" s="7">
        <v>40459.632995174732</v>
      </c>
      <c r="P109" s="7">
        <v>98159.900152244634</v>
      </c>
      <c r="Q109" s="7">
        <v>16822.639557915249</v>
      </c>
      <c r="R109" s="7">
        <v>18908.47153583504</v>
      </c>
    </row>
    <row r="110" spans="1:18">
      <c r="A110" s="9">
        <f>$P110-A$8</f>
        <v>64082.43426952303</v>
      </c>
      <c r="B110" s="9">
        <f>$P110-B$8</f>
        <v>54642.43426952303</v>
      </c>
      <c r="C110" s="9">
        <f>$P110-C$8</f>
        <v>45202.43426952303</v>
      </c>
      <c r="D110" s="9">
        <f>$P110-D$8</f>
        <v>35762.43426952303</v>
      </c>
      <c r="E110" s="9">
        <f>$O110-E$8</f>
        <v>3676.5340080945825</v>
      </c>
      <c r="F110" s="9">
        <f>$O110-F$8</f>
        <v>-5763.4659919054175</v>
      </c>
      <c r="G110" s="9">
        <f>$O110-G$8</f>
        <v>-15203.465991905417</v>
      </c>
      <c r="H110" s="9">
        <f>$O110-H$8</f>
        <v>-24643.465991905417</v>
      </c>
      <c r="I110" s="15" t="s">
        <v>121</v>
      </c>
      <c r="J110" s="15" t="str">
        <f>VLOOKUP(I110,Table1[],3,FALSE)</f>
        <v>Los Angeles County (East Central)--Covina &amp; Walnut Cities</v>
      </c>
      <c r="K110" s="7">
        <v>35318.835629823036</v>
      </c>
      <c r="L110" s="3">
        <v>0.12895865588696909</v>
      </c>
      <c r="M110" s="3">
        <v>3.337550051725819E-2</v>
      </c>
      <c r="N110" s="6">
        <v>3.1860181629792201</v>
      </c>
      <c r="O110" s="7">
        <v>40296.534008094583</v>
      </c>
      <c r="P110" s="7">
        <v>100702.43426952303</v>
      </c>
      <c r="Q110" s="7">
        <v>19863.82591528356</v>
      </c>
      <c r="R110" s="7">
        <v>21753.06928794954</v>
      </c>
    </row>
    <row r="111" spans="1:18">
      <c r="A111" s="9">
        <f>$P111-A$8</f>
        <v>62868.941749029356</v>
      </c>
      <c r="B111" s="9">
        <f>$P111-B$8</f>
        <v>53428.941749029356</v>
      </c>
      <c r="C111" s="9">
        <f>$P111-C$8</f>
        <v>43988.941749029356</v>
      </c>
      <c r="D111" s="9">
        <f>$P111-D$8</f>
        <v>34548.941749029356</v>
      </c>
      <c r="E111" s="9">
        <f>$O111-E$8</f>
        <v>3537.9736413473147</v>
      </c>
      <c r="F111" s="9">
        <f>$O111-F$8</f>
        <v>-5902.0263586526853</v>
      </c>
      <c r="G111" s="9">
        <f>$O111-G$8</f>
        <v>-15342.026358652685</v>
      </c>
      <c r="H111" s="9">
        <f>$O111-H$8</f>
        <v>-24782.026358652685</v>
      </c>
      <c r="I111" s="15" t="s">
        <v>122</v>
      </c>
      <c r="J111" s="15" t="str">
        <f>VLOOKUP(I111,Table1[],3,FALSE)</f>
        <v>Napa County--Napa City</v>
      </c>
      <c r="K111" s="7">
        <v>53753.229371030851</v>
      </c>
      <c r="L111" s="3">
        <v>0.14925819594813616</v>
      </c>
      <c r="M111" s="3">
        <v>4.6401690860083715E-2</v>
      </c>
      <c r="N111" s="6">
        <v>2.63313858097563</v>
      </c>
      <c r="O111" s="7">
        <v>40157.973641347315</v>
      </c>
      <c r="P111" s="7">
        <v>99488.941749029356</v>
      </c>
      <c r="Q111" s="7">
        <v>16375.780049394871</v>
      </c>
      <c r="R111" s="7">
        <v>22989.847741278263</v>
      </c>
    </row>
    <row r="112" spans="1:18">
      <c r="A112" s="9">
        <f>$P112-A$8</f>
        <v>57355.792660937746</v>
      </c>
      <c r="B112" s="9">
        <f>$P112-B$8</f>
        <v>47915.792660937746</v>
      </c>
      <c r="C112" s="9">
        <f>$P112-C$8</f>
        <v>38475.792660937746</v>
      </c>
      <c r="D112" s="9">
        <f>$P112-D$8</f>
        <v>29035.792660937746</v>
      </c>
      <c r="E112" s="9">
        <f>$O112-E$8</f>
        <v>3484.2978069707824</v>
      </c>
      <c r="F112" s="9">
        <f>$O112-F$8</f>
        <v>-5955.7021930292176</v>
      </c>
      <c r="G112" s="9">
        <f>$O112-G$8</f>
        <v>-15395.702193029218</v>
      </c>
      <c r="H112" s="9">
        <f>$O112-H$8</f>
        <v>-24835.702193029218</v>
      </c>
      <c r="I112" s="15" t="s">
        <v>123</v>
      </c>
      <c r="J112" s="15" t="str">
        <f>VLOOKUP(I112,Table1[],3,FALSE)</f>
        <v>San Diego County (North &amp; East)--Fallbrook, Alpine &amp; Valley Center</v>
      </c>
      <c r="K112" s="7">
        <v>51172.471340232871</v>
      </c>
      <c r="L112" s="3">
        <v>0.17831379956878834</v>
      </c>
      <c r="M112" s="3">
        <v>5.2674769762164682E-2</v>
      </c>
      <c r="N112" s="6">
        <v>2.5314493203697999</v>
      </c>
      <c r="O112" s="7">
        <v>40104.297806970782</v>
      </c>
      <c r="P112" s="7">
        <v>93975.792660937746</v>
      </c>
      <c r="Q112" s="7">
        <v>18592.727419329778</v>
      </c>
      <c r="R112" s="7">
        <v>21155.163964675114</v>
      </c>
    </row>
    <row r="113" spans="1:18">
      <c r="A113" s="9">
        <f>$P113-A$8</f>
        <v>49634.761686957616</v>
      </c>
      <c r="B113" s="9">
        <f>$P113-B$8</f>
        <v>40194.761686957616</v>
      </c>
      <c r="C113" s="9">
        <f>$P113-C$8</f>
        <v>30754.761686957616</v>
      </c>
      <c r="D113" s="9">
        <f>$P113-D$8</f>
        <v>21314.761686957616</v>
      </c>
      <c r="E113" s="9">
        <f>$O113-E$8</f>
        <v>3461.0445214202846</v>
      </c>
      <c r="F113" s="9">
        <f>$O113-F$8</f>
        <v>-5978.9554785797154</v>
      </c>
      <c r="G113" s="9">
        <f>$O113-G$8</f>
        <v>-15418.955478579715</v>
      </c>
      <c r="H113" s="9">
        <f>$O113-H$8</f>
        <v>-24858.955478579715</v>
      </c>
      <c r="I113" s="15" t="s">
        <v>124</v>
      </c>
      <c r="J113" s="15" t="str">
        <f>VLOOKUP(I113,Table1[],3,FALSE)</f>
        <v>Los Angeles County (East Central)--West Covina City</v>
      </c>
      <c r="K113" s="7">
        <v>34476.921957753882</v>
      </c>
      <c r="L113" s="3">
        <v>0.11780778198006166</v>
      </c>
      <c r="M113" s="3">
        <v>4.2211510003972261E-2</v>
      </c>
      <c r="N113" s="6">
        <v>3.2851869077379199</v>
      </c>
      <c r="O113" s="7">
        <v>40081.044521420285</v>
      </c>
      <c r="P113" s="7">
        <v>86254.761686957616</v>
      </c>
      <c r="Q113" s="7">
        <v>16153.33373496959</v>
      </c>
      <c r="R113" s="7">
        <v>19475.09577718826</v>
      </c>
    </row>
    <row r="114" spans="1:18">
      <c r="A114" s="9">
        <f>$P114-A$8</f>
        <v>60596.33723545284</v>
      </c>
      <c r="B114" s="9">
        <f>$P114-B$8</f>
        <v>51156.33723545284</v>
      </c>
      <c r="C114" s="9">
        <f>$P114-C$8</f>
        <v>41716.33723545284</v>
      </c>
      <c r="D114" s="9">
        <f>$P114-D$8</f>
        <v>32276.33723545284</v>
      </c>
      <c r="E114" s="9">
        <f>$O114-E$8</f>
        <v>3375.9078128978872</v>
      </c>
      <c r="F114" s="9">
        <f>$O114-F$8</f>
        <v>-6064.0921871021128</v>
      </c>
      <c r="G114" s="9">
        <f>$O114-G$8</f>
        <v>-15504.092187102113</v>
      </c>
      <c r="H114" s="9">
        <f>$O114-H$8</f>
        <v>-24944.092187102113</v>
      </c>
      <c r="I114" s="15" t="s">
        <v>125</v>
      </c>
      <c r="J114" s="15" t="str">
        <f>VLOOKUP(I114,Table1[],3,FALSE)</f>
        <v>San Diego County (Central)--Lakeside, Winter Gardens &amp; Ramona</v>
      </c>
      <c r="K114" s="7">
        <v>40325.000039300292</v>
      </c>
      <c r="L114" s="3">
        <v>0.15627260737208751</v>
      </c>
      <c r="M114" s="3">
        <v>4.570215043451234E-2</v>
      </c>
      <c r="N114" s="6">
        <v>2.7306998556998598</v>
      </c>
      <c r="O114" s="7">
        <v>39995.907812897887</v>
      </c>
      <c r="P114" s="7">
        <v>97216.33723545284</v>
      </c>
      <c r="Q114" s="7">
        <v>17981.026020655379</v>
      </c>
      <c r="R114" s="7">
        <v>21939.289088850936</v>
      </c>
    </row>
    <row r="115" spans="1:18">
      <c r="A115" s="9">
        <f>$P115-A$8</f>
        <v>59122.785472522955</v>
      </c>
      <c r="B115" s="9">
        <f>$P115-B$8</f>
        <v>49682.785472522955</v>
      </c>
      <c r="C115" s="9">
        <f>$P115-C$8</f>
        <v>40242.785472522955</v>
      </c>
      <c r="D115" s="9">
        <f>$P115-D$8</f>
        <v>30802.785472522955</v>
      </c>
      <c r="E115" s="9">
        <f>$O115-E$8</f>
        <v>3137.8102914088304</v>
      </c>
      <c r="F115" s="9">
        <f>$O115-F$8</f>
        <v>-6302.1897085911696</v>
      </c>
      <c r="G115" s="9">
        <f>$O115-G$8</f>
        <v>-15742.18970859117</v>
      </c>
      <c r="H115" s="9">
        <f>$O115-H$8</f>
        <v>-25182.18970859117</v>
      </c>
      <c r="I115" s="15" t="s">
        <v>126</v>
      </c>
      <c r="J115" s="15" t="str">
        <f>VLOOKUP(I115,Table1[],3,FALSE)</f>
        <v>Los Angeles County--Diamond Bar, La Habra Heights (East) Cities &amp; Rowland Heights</v>
      </c>
      <c r="K115" s="7">
        <v>38942.5872237726</v>
      </c>
      <c r="L115" s="3">
        <v>0.11203550753477665</v>
      </c>
      <c r="M115" s="3">
        <v>3.2987134401044206E-2</v>
      </c>
      <c r="N115" s="6">
        <v>2.89985327541069</v>
      </c>
      <c r="O115" s="7">
        <v>39757.81029140883</v>
      </c>
      <c r="P115" s="7">
        <v>95742.785472522955</v>
      </c>
      <c r="Q115" s="7">
        <v>17880.812087250983</v>
      </c>
      <c r="R115" s="7">
        <v>21441.072345764296</v>
      </c>
    </row>
    <row r="116" spans="1:18">
      <c r="A116" s="9">
        <f>$P116-A$8</f>
        <v>60706.138667528707</v>
      </c>
      <c r="B116" s="9">
        <f>$P116-B$8</f>
        <v>51266.138667528707</v>
      </c>
      <c r="C116" s="9">
        <f>$P116-C$8</f>
        <v>41826.138667528707</v>
      </c>
      <c r="D116" s="9">
        <f>$P116-D$8</f>
        <v>32386.138667528707</v>
      </c>
      <c r="E116" s="9">
        <f>$O116-E$8</f>
        <v>2886.7632579741185</v>
      </c>
      <c r="F116" s="9">
        <f>$O116-F$8</f>
        <v>-6553.2367420258815</v>
      </c>
      <c r="G116" s="9">
        <f>$O116-G$8</f>
        <v>-15993.236742025882</v>
      </c>
      <c r="H116" s="9">
        <f>$O116-H$8</f>
        <v>-25433.236742025882</v>
      </c>
      <c r="I116" s="15" t="s">
        <v>127</v>
      </c>
      <c r="J116" s="15" t="str">
        <f>VLOOKUP(I116,Table1[],3,FALSE)</f>
        <v>Solano County (Central)--Fairfield &amp; Suisun City Cities</v>
      </c>
      <c r="K116" s="7">
        <v>50286.970570127021</v>
      </c>
      <c r="L116" s="3">
        <v>0.17483196205801155</v>
      </c>
      <c r="M116" s="3">
        <v>4.7955914818985319E-2</v>
      </c>
      <c r="N116" s="6">
        <v>3.00729941725647</v>
      </c>
      <c r="O116" s="7">
        <v>39506.763257974118</v>
      </c>
      <c r="P116" s="7">
        <v>97326.138667528707</v>
      </c>
      <c r="Q116" s="7">
        <v>18761.89284878422</v>
      </c>
      <c r="R116" s="7">
        <v>21696.961120445259</v>
      </c>
    </row>
    <row r="117" spans="1:18">
      <c r="A117" s="9">
        <f>$P117-A$8</f>
        <v>66238.80331169696</v>
      </c>
      <c r="B117" s="9">
        <f>$P117-B$8</f>
        <v>56798.80331169696</v>
      </c>
      <c r="C117" s="9">
        <f>$P117-C$8</f>
        <v>47358.80331169696</v>
      </c>
      <c r="D117" s="9">
        <f>$P117-D$8</f>
        <v>37918.80331169696</v>
      </c>
      <c r="E117" s="9">
        <f>$O117-E$8</f>
        <v>2599.086574723071</v>
      </c>
      <c r="F117" s="9">
        <f>$O117-F$8</f>
        <v>-6840.913425276929</v>
      </c>
      <c r="G117" s="9">
        <f>$O117-G$8</f>
        <v>-16280.913425276929</v>
      </c>
      <c r="H117" s="9">
        <f>$O117-H$8</f>
        <v>-25720.913425276929</v>
      </c>
      <c r="I117" s="15" t="s">
        <v>128</v>
      </c>
      <c r="J117" s="15" t="str">
        <f>VLOOKUP(I117,Table1[],3,FALSE)</f>
        <v>Orange County (Northwest)--Buena Park, Cypress &amp; Seal Beach Cities</v>
      </c>
      <c r="K117" s="7">
        <v>65955.967028709507</v>
      </c>
      <c r="L117" s="3">
        <v>0.11307234419499997</v>
      </c>
      <c r="M117" s="3">
        <v>3.0427021491963413E-2</v>
      </c>
      <c r="N117" s="6">
        <v>2.83528752123221</v>
      </c>
      <c r="O117" s="7">
        <v>39219.086574723071</v>
      </c>
      <c r="P117" s="7">
        <v>102858.80331169696</v>
      </c>
      <c r="Q117" s="7">
        <v>17407.234213222968</v>
      </c>
      <c r="R117" s="7">
        <v>21801.99404098044</v>
      </c>
    </row>
    <row r="118" spans="1:18">
      <c r="A118" s="9">
        <f>$P118-A$8</f>
        <v>69022.429042389704</v>
      </c>
      <c r="B118" s="9">
        <f>$P118-B$8</f>
        <v>59582.429042389704</v>
      </c>
      <c r="C118" s="9">
        <f>$P118-C$8</f>
        <v>50142.429042389704</v>
      </c>
      <c r="D118" s="9">
        <f>$P118-D$8</f>
        <v>40702.429042389704</v>
      </c>
      <c r="E118" s="9">
        <f>$O118-E$8</f>
        <v>2572.3632136063607</v>
      </c>
      <c r="F118" s="9">
        <f>$O118-F$8</f>
        <v>-6867.6367863936393</v>
      </c>
      <c r="G118" s="9">
        <f>$O118-G$8</f>
        <v>-16307.636786393639</v>
      </c>
      <c r="H118" s="9">
        <f>$O118-H$8</f>
        <v>-25747.636786393639</v>
      </c>
      <c r="I118" s="15" t="s">
        <v>129</v>
      </c>
      <c r="J118" s="15" t="str">
        <f>VLOOKUP(I118,Table1[],3,FALSE)</f>
        <v>Alameda County (Central)--Hayward City</v>
      </c>
      <c r="K118" s="7">
        <v>54717.65768968012</v>
      </c>
      <c r="L118" s="3">
        <v>0.16194387004597571</v>
      </c>
      <c r="M118" s="3">
        <v>4.2166313120576622E-2</v>
      </c>
      <c r="N118" s="6">
        <v>3.0586685438455401</v>
      </c>
      <c r="O118" s="7">
        <v>39192.363213606361</v>
      </c>
      <c r="P118" s="7">
        <v>105642.4290423897</v>
      </c>
      <c r="Q118" s="7">
        <v>17641.245614534189</v>
      </c>
      <c r="R118" s="7">
        <v>22873.24365428961</v>
      </c>
    </row>
    <row r="119" spans="1:18">
      <c r="A119" s="9">
        <f>$P119-A$8</f>
        <v>61494.79141891429</v>
      </c>
      <c r="B119" s="9">
        <f>$P119-B$8</f>
        <v>52054.79141891429</v>
      </c>
      <c r="C119" s="9">
        <f>$P119-C$8</f>
        <v>42614.79141891429</v>
      </c>
      <c r="D119" s="9">
        <f>$P119-D$8</f>
        <v>33174.79141891429</v>
      </c>
      <c r="E119" s="9">
        <f>$O119-E$8</f>
        <v>2491.341831385922</v>
      </c>
      <c r="F119" s="9">
        <f>$O119-F$8</f>
        <v>-6948.658168614078</v>
      </c>
      <c r="G119" s="9">
        <f>$O119-G$8</f>
        <v>-16388.658168614078</v>
      </c>
      <c r="H119" s="9">
        <f>$O119-H$8</f>
        <v>-25828.658168614078</v>
      </c>
      <c r="I119" s="15" t="s">
        <v>130</v>
      </c>
      <c r="J119" s="15" t="str">
        <f>VLOOKUP(I119,Table1[],3,FALSE)</f>
        <v>Los Angeles County (Southeast)--Whittier City &amp; Hacienda Heights</v>
      </c>
      <c r="K119" s="7">
        <v>54815.901742924936</v>
      </c>
      <c r="L119" s="3">
        <v>0.13460839974611177</v>
      </c>
      <c r="M119" s="3">
        <v>3.7702920965134619E-2</v>
      </c>
      <c r="N119" s="6">
        <v>2.9657196933119598</v>
      </c>
      <c r="O119" s="7">
        <v>39111.341831385922</v>
      </c>
      <c r="P119" s="7">
        <v>98114.79141891429</v>
      </c>
      <c r="Q119" s="7">
        <v>17748.379201090014</v>
      </c>
      <c r="R119" s="7">
        <v>21843.931233855004</v>
      </c>
    </row>
    <row r="120" spans="1:18">
      <c r="A120" s="9">
        <f>$P120-A$8</f>
        <v>69234.137317023749</v>
      </c>
      <c r="B120" s="9">
        <f>$P120-B$8</f>
        <v>59794.137317023749</v>
      </c>
      <c r="C120" s="9">
        <f>$P120-C$8</f>
        <v>50354.137317023749</v>
      </c>
      <c r="D120" s="9">
        <f>$P120-D$8</f>
        <v>40914.137317023749</v>
      </c>
      <c r="E120" s="9">
        <f>$O120-E$8</f>
        <v>2465.8622266128659</v>
      </c>
      <c r="F120" s="9">
        <f>$O120-F$8</f>
        <v>-6974.1377733871341</v>
      </c>
      <c r="G120" s="9">
        <f>$O120-G$8</f>
        <v>-16414.137773387134</v>
      </c>
      <c r="H120" s="9">
        <f>$O120-H$8</f>
        <v>-25854.137773387134</v>
      </c>
      <c r="I120" s="15" t="s">
        <v>131</v>
      </c>
      <c r="J120" s="15" t="str">
        <f>VLOOKUP(I120,Table1[],3,FALSE)</f>
        <v>Alameda County (North Central)--Castro Valley, San Lorenzo &amp; Ashland</v>
      </c>
      <c r="K120" s="7">
        <v>60922.231404149599</v>
      </c>
      <c r="L120" s="3">
        <v>0.17916201227458706</v>
      </c>
      <c r="M120" s="3">
        <v>4.3233253036708129E-2</v>
      </c>
      <c r="N120" s="6">
        <v>2.7329625341162802</v>
      </c>
      <c r="O120" s="7">
        <v>39085.862226612866</v>
      </c>
      <c r="P120" s="7">
        <v>105854.13731702375</v>
      </c>
      <c r="Q120" s="7">
        <v>19007.42776483516</v>
      </c>
      <c r="R120" s="7">
        <v>22647.520446413768</v>
      </c>
    </row>
    <row r="121" spans="1:18">
      <c r="A121" s="9">
        <f>$P121-A$8</f>
        <v>49459.562643725396</v>
      </c>
      <c r="B121" s="9">
        <f>$P121-B$8</f>
        <v>40019.562643725396</v>
      </c>
      <c r="C121" s="9">
        <f>$P121-C$8</f>
        <v>30579.562643725396</v>
      </c>
      <c r="D121" s="9">
        <f>$P121-D$8</f>
        <v>21139.562643725396</v>
      </c>
      <c r="E121" s="9">
        <f>$O121-E$8</f>
        <v>2452.6230023919852</v>
      </c>
      <c r="F121" s="9">
        <f>$O121-F$8</f>
        <v>-6987.3769976080148</v>
      </c>
      <c r="G121" s="9">
        <f>$O121-G$8</f>
        <v>-16427.376997608015</v>
      </c>
      <c r="H121" s="9">
        <f>$O121-H$8</f>
        <v>-25867.376997608015</v>
      </c>
      <c r="I121" s="15" t="s">
        <v>132</v>
      </c>
      <c r="J121" s="15" t="str">
        <f>VLOOKUP(I121,Table1[],3,FALSE)</f>
        <v>Monterey (South &amp; East) &amp; San Benito Counties</v>
      </c>
      <c r="K121" s="7">
        <v>39926.517747622274</v>
      </c>
      <c r="L121" s="3">
        <v>0.11977873146887824</v>
      </c>
      <c r="M121" s="3">
        <v>4.2167925088435788E-2</v>
      </c>
      <c r="N121" s="6">
        <v>3.3397824092279502</v>
      </c>
      <c r="O121" s="7">
        <v>39072.623002391985</v>
      </c>
      <c r="P121" s="7">
        <v>86079.562643725396</v>
      </c>
      <c r="Q121" s="7">
        <v>15648.572608130518</v>
      </c>
      <c r="R121" s="7">
        <v>19543.136291147926</v>
      </c>
    </row>
    <row r="122" spans="1:18">
      <c r="A122" s="9">
        <f>$P122-A$8</f>
        <v>66113.146371280309</v>
      </c>
      <c r="B122" s="9">
        <f>$P122-B$8</f>
        <v>56673.146371280309</v>
      </c>
      <c r="C122" s="9">
        <f>$P122-C$8</f>
        <v>47233.146371280309</v>
      </c>
      <c r="D122" s="9">
        <f>$P122-D$8</f>
        <v>37793.146371280309</v>
      </c>
      <c r="E122" s="9">
        <f>$O122-E$8</f>
        <v>2452.6230023919852</v>
      </c>
      <c r="F122" s="9">
        <f>$O122-F$8</f>
        <v>-6987.3769976080148</v>
      </c>
      <c r="G122" s="9">
        <f>$O122-G$8</f>
        <v>-16427.376997608015</v>
      </c>
      <c r="H122" s="9">
        <f>$O122-H$8</f>
        <v>-25867.376997608015</v>
      </c>
      <c r="I122" s="15" t="s">
        <v>133</v>
      </c>
      <c r="J122" s="15" t="str">
        <f>VLOOKUP(I122,Table1[],3,FALSE)</f>
        <v>Santa Barbara County--South Coast Region</v>
      </c>
      <c r="K122" s="7">
        <v>85966.327411542748</v>
      </c>
      <c r="L122" s="3">
        <v>0.21643185539146681</v>
      </c>
      <c r="M122" s="3">
        <v>4.5711433476865848E-2</v>
      </c>
      <c r="N122" s="6">
        <v>2.6163107005305801</v>
      </c>
      <c r="O122" s="7">
        <v>39072.623002391985</v>
      </c>
      <c r="P122" s="7">
        <v>102733.14637128031</v>
      </c>
      <c r="Q122" s="7">
        <v>23484.373977284864</v>
      </c>
      <c r="R122" s="7">
        <v>28926.805108418426</v>
      </c>
    </row>
    <row r="123" spans="1:18">
      <c r="A123" s="9">
        <f>$P123-A$8</f>
        <v>63941.430451172564</v>
      </c>
      <c r="B123" s="9">
        <f>$P123-B$8</f>
        <v>54501.430451172564</v>
      </c>
      <c r="C123" s="9">
        <f>$P123-C$8</f>
        <v>45061.430451172564</v>
      </c>
      <c r="D123" s="9">
        <f>$P123-D$8</f>
        <v>35621.430451172564</v>
      </c>
      <c r="E123" s="9">
        <f>$O123-E$8</f>
        <v>1720.3553176583955</v>
      </c>
      <c r="F123" s="9">
        <f>$O123-F$8</f>
        <v>-7719.6446823416045</v>
      </c>
      <c r="G123" s="9">
        <f>$O123-G$8</f>
        <v>-17159.644682341604</v>
      </c>
      <c r="H123" s="9">
        <f>$O123-H$8</f>
        <v>-26599.644682341604</v>
      </c>
      <c r="I123" s="15" t="s">
        <v>134</v>
      </c>
      <c r="J123" s="15" t="str">
        <f>VLOOKUP(I123,Table1[],3,FALSE)</f>
        <v>Alameda County (West)--San Leandro, Alameda &amp; Oakland (Southwest) Cities</v>
      </c>
      <c r="K123" s="7">
        <v>67329.893129183445</v>
      </c>
      <c r="L123" s="3">
        <v>0.15642450455412618</v>
      </c>
      <c r="M123" s="3">
        <v>4.205753490597449E-2</v>
      </c>
      <c r="N123" s="6">
        <v>2.5179969699385998</v>
      </c>
      <c r="O123" s="7">
        <v>38340.355317658396</v>
      </c>
      <c r="P123" s="7">
        <v>100561.43045117256</v>
      </c>
      <c r="Q123" s="7">
        <v>17283.68297530018</v>
      </c>
      <c r="R123" s="7">
        <v>22245.391575483754</v>
      </c>
    </row>
    <row r="124" spans="1:18">
      <c r="A124" s="9">
        <f>$P124-A$8</f>
        <v>71351.220063364235</v>
      </c>
      <c r="B124" s="9">
        <f>$P124-B$8</f>
        <v>61911.220063364235</v>
      </c>
      <c r="C124" s="9">
        <f>$P124-C$8</f>
        <v>52471.220063364235</v>
      </c>
      <c r="D124" s="9">
        <f>$P124-D$8</f>
        <v>43031.220063364235</v>
      </c>
      <c r="E124" s="9">
        <f>$O124-E$8</f>
        <v>1720.3553176583955</v>
      </c>
      <c r="F124" s="9">
        <f>$O124-F$8</f>
        <v>-7719.6446823416045</v>
      </c>
      <c r="G124" s="9">
        <f>$O124-G$8</f>
        <v>-17159.644682341604</v>
      </c>
      <c r="H124" s="9">
        <f>$O124-H$8</f>
        <v>-26599.644682341604</v>
      </c>
      <c r="I124" s="15" t="s">
        <v>135</v>
      </c>
      <c r="J124" s="15" t="str">
        <f>VLOOKUP(I124,Table1[],3,FALSE)</f>
        <v>Marin County (North &amp; West)--Novato &amp; San Rafael (North) Cities</v>
      </c>
      <c r="K124" s="7">
        <v>47024.882668600294</v>
      </c>
      <c r="L124" s="3">
        <v>0.18329196103894252</v>
      </c>
      <c r="M124" s="3">
        <v>3.8507551001201845E-2</v>
      </c>
      <c r="N124" s="6">
        <v>2.3056523607199102</v>
      </c>
      <c r="O124" s="7">
        <v>38340.355317658396</v>
      </c>
      <c r="P124" s="7">
        <v>107971.22006336424</v>
      </c>
      <c r="Q124" s="7">
        <v>21110.204597878896</v>
      </c>
      <c r="R124" s="7">
        <v>25957.484255382868</v>
      </c>
    </row>
    <row r="125" spans="1:18">
      <c r="A125" s="9">
        <f>$P125-A$8</f>
        <v>48560.980021003401</v>
      </c>
      <c r="B125" s="9">
        <f>$P125-B$8</f>
        <v>39120.980021003401</v>
      </c>
      <c r="C125" s="9">
        <f>$P125-C$8</f>
        <v>29680.980021003401</v>
      </c>
      <c r="D125" s="9">
        <f>$P125-D$8</f>
        <v>20240.980021003401</v>
      </c>
      <c r="E125" s="9">
        <f>$O125-E$8</f>
        <v>1446.8590008364408</v>
      </c>
      <c r="F125" s="9">
        <f>$O125-F$8</f>
        <v>-7993.1409991635592</v>
      </c>
      <c r="G125" s="9">
        <f>$O125-G$8</f>
        <v>-17433.140999163559</v>
      </c>
      <c r="H125" s="9">
        <f>$O125-H$8</f>
        <v>-26873.140999163559</v>
      </c>
      <c r="I125" s="15" t="s">
        <v>136</v>
      </c>
      <c r="J125" s="15" t="str">
        <f>VLOOKUP(I125,Table1[],3,FALSE)</f>
        <v>Riverside County (Southwest)--Menifee, Lake Elsinore &amp; Canyon Lake Cities</v>
      </c>
      <c r="K125" s="7">
        <v>73850.227716047099</v>
      </c>
      <c r="L125" s="3">
        <v>0.12234829783224969</v>
      </c>
      <c r="M125" s="3">
        <v>4.0232697498450015E-2</v>
      </c>
      <c r="N125" s="6">
        <v>2.9863957645389299</v>
      </c>
      <c r="O125" s="7">
        <v>38066.859000836441</v>
      </c>
      <c r="P125" s="7">
        <v>85180.980021003401</v>
      </c>
      <c r="Q125" s="7">
        <v>16602.119288658403</v>
      </c>
      <c r="R125" s="7">
        <v>19906.351907925709</v>
      </c>
    </row>
    <row r="126" spans="1:18">
      <c r="A126" s="9">
        <f>$P126-A$8</f>
        <v>42971.153399223476</v>
      </c>
      <c r="B126" s="9">
        <f>$P126-B$8</f>
        <v>33531.153399223476</v>
      </c>
      <c r="C126" s="9">
        <f>$P126-C$8</f>
        <v>24091.153399223476</v>
      </c>
      <c r="D126" s="9">
        <f>$P126-D$8</f>
        <v>14651.153399223476</v>
      </c>
      <c r="E126" s="9">
        <f>$O126-E$8</f>
        <v>1367.2723634366484</v>
      </c>
      <c r="F126" s="9">
        <f>$O126-F$8</f>
        <v>-8072.7276365633516</v>
      </c>
      <c r="G126" s="9">
        <f>$O126-G$8</f>
        <v>-17512.727636563352</v>
      </c>
      <c r="H126" s="9">
        <f>$O126-H$8</f>
        <v>-26952.727636563352</v>
      </c>
      <c r="I126" s="15" t="s">
        <v>137</v>
      </c>
      <c r="J126" s="15" t="str">
        <f>VLOOKUP(I126,Table1[],3,FALSE)</f>
        <v>Kern County (Central)--Bakersfield City (West)</v>
      </c>
      <c r="K126" s="7">
        <v>80232.839614387776</v>
      </c>
      <c r="L126" s="3">
        <v>0.13350282791177373</v>
      </c>
      <c r="M126" s="3">
        <v>5.1254492518111129E-2</v>
      </c>
      <c r="N126" s="6">
        <v>2.8894071783841899</v>
      </c>
      <c r="O126" s="7">
        <v>37987.272363436648</v>
      </c>
      <c r="P126" s="7">
        <v>79591.153399223476</v>
      </c>
      <c r="Q126" s="7">
        <v>13534.145073748197</v>
      </c>
      <c r="R126" s="7">
        <v>15897.972878386014</v>
      </c>
    </row>
    <row r="127" spans="1:18">
      <c r="A127" s="9">
        <f>$P127-A$8</f>
        <v>49892.123260025517</v>
      </c>
      <c r="B127" s="9">
        <f>$P127-B$8</f>
        <v>40452.123260025517</v>
      </c>
      <c r="C127" s="9">
        <f>$P127-C$8</f>
        <v>31012.123260025517</v>
      </c>
      <c r="D127" s="9">
        <f>$P127-D$8</f>
        <v>21572.123260025517</v>
      </c>
      <c r="E127" s="9">
        <f>$O127-E$8</f>
        <v>1367.2723634366484</v>
      </c>
      <c r="F127" s="9">
        <f>$O127-F$8</f>
        <v>-8072.7276365633516</v>
      </c>
      <c r="G127" s="9">
        <f>$O127-G$8</f>
        <v>-17512.727636563352</v>
      </c>
      <c r="H127" s="9">
        <f>$O127-H$8</f>
        <v>-26952.727636563352</v>
      </c>
      <c r="I127" s="15" t="s">
        <v>138</v>
      </c>
      <c r="J127" s="15" t="str">
        <f>VLOOKUP(I127,Table1[],3,FALSE)</f>
        <v>Sacramento County (Northwest)--Sacramento City (Northwest/Natomas)</v>
      </c>
      <c r="K127" s="7">
        <v>43530.000074126241</v>
      </c>
      <c r="L127" s="3">
        <v>0.11673085625816507</v>
      </c>
      <c r="M127" s="3">
        <v>3.7811669099638422E-2</v>
      </c>
      <c r="N127" s="6">
        <v>2.46480194083709</v>
      </c>
      <c r="O127" s="7">
        <v>37987.272363436648</v>
      </c>
      <c r="P127" s="7">
        <v>86512.123260025517</v>
      </c>
      <c r="Q127" s="7">
        <v>16125.815082439931</v>
      </c>
      <c r="R127" s="7">
        <v>19022.200486781883</v>
      </c>
    </row>
    <row r="128" spans="1:18">
      <c r="A128" s="9">
        <f>$P128-A$8</f>
        <v>55299.130963777119</v>
      </c>
      <c r="B128" s="9">
        <f>$P128-B$8</f>
        <v>45859.130963777119</v>
      </c>
      <c r="C128" s="9">
        <f>$P128-C$8</f>
        <v>36419.130963777119</v>
      </c>
      <c r="D128" s="9">
        <f>$P128-D$8</f>
        <v>26979.130963777119</v>
      </c>
      <c r="E128" s="9">
        <f>$O128-E$8</f>
        <v>1367.2723634366484</v>
      </c>
      <c r="F128" s="9">
        <f>$O128-F$8</f>
        <v>-8072.7276365633516</v>
      </c>
      <c r="G128" s="9">
        <f>$O128-G$8</f>
        <v>-17512.727636563352</v>
      </c>
      <c r="H128" s="9">
        <f>$O128-H$8</f>
        <v>-26952.727636563352</v>
      </c>
      <c r="I128" s="15" t="s">
        <v>139</v>
      </c>
      <c r="J128" s="15" t="str">
        <f>VLOOKUP(I128,Table1[],3,FALSE)</f>
        <v>Ventura County (Southwest)--Oxnard &amp; Port Hueneme Cities</v>
      </c>
      <c r="K128" s="7">
        <v>65183.174558945968</v>
      </c>
      <c r="L128" s="3">
        <v>0.13900713797871131</v>
      </c>
      <c r="M128" s="3">
        <v>3.9358552565828209E-2</v>
      </c>
      <c r="N128" s="6">
        <v>3.4869171517610398</v>
      </c>
      <c r="O128" s="7">
        <v>37987.272363436648</v>
      </c>
      <c r="P128" s="7">
        <v>91919.130963777119</v>
      </c>
      <c r="Q128" s="7">
        <v>17793.004082157444</v>
      </c>
      <c r="R128" s="7">
        <v>20596.705357300572</v>
      </c>
    </row>
    <row r="129" spans="1:18">
      <c r="A129" s="9">
        <f>$P129-A$8</f>
        <v>51954.885036745909</v>
      </c>
      <c r="B129" s="9">
        <f>$P129-B$8</f>
        <v>42514.885036745909</v>
      </c>
      <c r="C129" s="9">
        <f>$P129-C$8</f>
        <v>33074.885036745909</v>
      </c>
      <c r="D129" s="9">
        <f>$P129-D$8</f>
        <v>23634.885036745909</v>
      </c>
      <c r="E129" s="9">
        <f>$O129-E$8</f>
        <v>1316.4979255129001</v>
      </c>
      <c r="F129" s="9">
        <f>$O129-F$8</f>
        <v>-8123.5020744870999</v>
      </c>
      <c r="G129" s="9">
        <f>$O129-G$8</f>
        <v>-17563.5020744871</v>
      </c>
      <c r="H129" s="9">
        <f>$O129-H$8</f>
        <v>-27003.5020744871</v>
      </c>
      <c r="I129" s="15" t="s">
        <v>140</v>
      </c>
      <c r="J129" s="15" t="str">
        <f>VLOOKUP(I129,Table1[],3,FALSE)</f>
        <v>San Diego County (South Central)--Lemon Grove City, La Presa &amp; Spring Valley</v>
      </c>
      <c r="K129" s="7">
        <v>45747.583607314104</v>
      </c>
      <c r="L129" s="3">
        <v>0.20836433504939608</v>
      </c>
      <c r="M129" s="3">
        <v>5.8852469117739566E-2</v>
      </c>
      <c r="N129" s="6">
        <v>2.96653781935454</v>
      </c>
      <c r="O129" s="7">
        <v>37936.4979255129</v>
      </c>
      <c r="P129" s="7">
        <v>88574.885036745909</v>
      </c>
      <c r="Q129" s="7">
        <v>19380.539864035462</v>
      </c>
      <c r="R129" s="7">
        <v>22878.40839531285</v>
      </c>
    </row>
    <row r="130" spans="1:18">
      <c r="A130" s="9">
        <f>$P130-A$8</f>
        <v>49526.943234848921</v>
      </c>
      <c r="B130" s="9">
        <f>$P130-B$8</f>
        <v>40086.943234848921</v>
      </c>
      <c r="C130" s="9">
        <f>$P130-C$8</f>
        <v>30646.943234848921</v>
      </c>
      <c r="D130" s="9">
        <f>$P130-D$8</f>
        <v>21206.943234848921</v>
      </c>
      <c r="E130" s="9">
        <f>$O130-E$8</f>
        <v>1090.6601680029562</v>
      </c>
      <c r="F130" s="9">
        <f>$O130-F$8</f>
        <v>-8349.3398319970438</v>
      </c>
      <c r="G130" s="9">
        <f>$O130-G$8</f>
        <v>-17789.339831997044</v>
      </c>
      <c r="H130" s="9">
        <f>$O130-H$8</f>
        <v>-27229.339831997044</v>
      </c>
      <c r="I130" s="15" t="s">
        <v>141</v>
      </c>
      <c r="J130" s="15" t="str">
        <f>VLOOKUP(I130,Table1[],3,FALSE)</f>
        <v>Los Angeles County (East Central)--La Puente &amp; Industry Cities</v>
      </c>
      <c r="K130" s="7">
        <v>28304.043557591867</v>
      </c>
      <c r="L130" s="3">
        <v>0.13353264140969676</v>
      </c>
      <c r="M130" s="3">
        <v>4.2904064307424813E-2</v>
      </c>
      <c r="N130" s="6">
        <v>4.0409015715467298</v>
      </c>
      <c r="O130" s="7">
        <v>37710.660168002956</v>
      </c>
      <c r="P130" s="7">
        <v>86146.943234848921</v>
      </c>
      <c r="Q130" s="7">
        <v>15699.583736127352</v>
      </c>
      <c r="R130" s="7">
        <v>17640.678766323275</v>
      </c>
    </row>
    <row r="131" spans="1:18">
      <c r="A131" s="9">
        <f>$P131-A$8</f>
        <v>76589.374714131874</v>
      </c>
      <c r="B131" s="9">
        <f>$P131-B$8</f>
        <v>67149.374714131874</v>
      </c>
      <c r="C131" s="9">
        <f>$P131-C$8</f>
        <v>57709.374714131874</v>
      </c>
      <c r="D131" s="9">
        <f>$P131-D$8</f>
        <v>48269.374714131874</v>
      </c>
      <c r="E131" s="9">
        <f>$O131-E$8</f>
        <v>1090.6601680029562</v>
      </c>
      <c r="F131" s="9">
        <f>$O131-F$8</f>
        <v>-8349.3398319970438</v>
      </c>
      <c r="G131" s="9">
        <f>$O131-G$8</f>
        <v>-17789.339831997044</v>
      </c>
      <c r="H131" s="9">
        <f>$O131-H$8</f>
        <v>-27229.339831997044</v>
      </c>
      <c r="I131" s="15" t="s">
        <v>142</v>
      </c>
      <c r="J131" s="15" t="str">
        <f>VLOOKUP(I131,Table1[],3,FALSE)</f>
        <v>Los Angeles County (Central)--LA City (Central/Pacific Palisades)</v>
      </c>
      <c r="K131" s="7">
        <v>83690.92848465711</v>
      </c>
      <c r="L131" s="3">
        <v>0.37009714302286256</v>
      </c>
      <c r="M131" s="3">
        <v>3.2533424623573233E-2</v>
      </c>
      <c r="N131" s="6">
        <v>2.1135790561488101</v>
      </c>
      <c r="O131" s="7">
        <v>37710.660168002956</v>
      </c>
      <c r="P131" s="7">
        <v>113209.37471413187</v>
      </c>
      <c r="Q131" s="7">
        <v>30932.008884939482</v>
      </c>
      <c r="R131" s="7">
        <v>36096.082694076344</v>
      </c>
    </row>
    <row r="132" spans="1:18">
      <c r="A132" s="9">
        <f>$P132-A$8</f>
        <v>44675.112889957556</v>
      </c>
      <c r="B132" s="9">
        <f>$P132-B$8</f>
        <v>35235.112889957556</v>
      </c>
      <c r="C132" s="9">
        <f>$P132-C$8</f>
        <v>25795.112889957556</v>
      </c>
      <c r="D132" s="9">
        <f>$P132-D$8</f>
        <v>16355.112889957556</v>
      </c>
      <c r="E132" s="9">
        <f>$O132-E$8</f>
        <v>1090.6601680029562</v>
      </c>
      <c r="F132" s="9">
        <f>$O132-F$8</f>
        <v>-8349.3398319970438</v>
      </c>
      <c r="G132" s="9">
        <f>$O132-G$8</f>
        <v>-17789.339831997044</v>
      </c>
      <c r="H132" s="9">
        <f>$O132-H$8</f>
        <v>-27229.339831997044</v>
      </c>
      <c r="I132" s="15" t="s">
        <v>143</v>
      </c>
      <c r="J132" s="15" t="str">
        <f>VLOOKUP(I132,Table1[],3,FALSE)</f>
        <v>Orange County (Central)--Santa Ana City (East)</v>
      </c>
      <c r="K132" s="7">
        <v>42394.159923645602</v>
      </c>
      <c r="L132" s="3">
        <v>0.12310524806112315</v>
      </c>
      <c r="M132" s="3">
        <v>3.8430892651250645E-2</v>
      </c>
      <c r="N132" s="6">
        <v>3.7047679755226901</v>
      </c>
      <c r="O132" s="7">
        <v>37710.660168002956</v>
      </c>
      <c r="P132" s="7">
        <v>81295.112889957556</v>
      </c>
      <c r="Q132" s="7">
        <v>18977.107786213553</v>
      </c>
      <c r="R132" s="7">
        <v>21286.134333192756</v>
      </c>
    </row>
    <row r="133" spans="1:18">
      <c r="A133" s="9">
        <f>$P133-A$8</f>
        <v>67328.762845317324</v>
      </c>
      <c r="B133" s="9">
        <f>$P133-B$8</f>
        <v>57888.762845317324</v>
      </c>
      <c r="C133" s="9">
        <f>$P133-C$8</f>
        <v>48448.762845317324</v>
      </c>
      <c r="D133" s="9">
        <f>$P133-D$8</f>
        <v>39008.762845317324</v>
      </c>
      <c r="E133" s="9">
        <f>$O133-E$8</f>
        <v>655.34544772344088</v>
      </c>
      <c r="F133" s="9">
        <f>$O133-F$8</f>
        <v>-8784.6545522765591</v>
      </c>
      <c r="G133" s="9">
        <f>$O133-G$8</f>
        <v>-18224.654552276559</v>
      </c>
      <c r="H133" s="9">
        <f>$O133-H$8</f>
        <v>-27664.654552276559</v>
      </c>
      <c r="I133" s="15" t="s">
        <v>144</v>
      </c>
      <c r="J133" s="15" t="str">
        <f>VLOOKUP(I133,Table1[],3,FALSE)</f>
        <v>Alameda County (North)--Berkeley &amp; Albany Cities</v>
      </c>
      <c r="K133" s="7">
        <v>58717.327447479795</v>
      </c>
      <c r="L133" s="3">
        <v>0.21712927197065812</v>
      </c>
      <c r="M133" s="3">
        <v>4.2059342589161823E-2</v>
      </c>
      <c r="N133" s="6">
        <v>2.1811391043858999</v>
      </c>
      <c r="O133" s="7">
        <v>37275.345447723441</v>
      </c>
      <c r="P133" s="7">
        <v>103948.76284531732</v>
      </c>
      <c r="Q133" s="7">
        <v>22334.995423981989</v>
      </c>
      <c r="R133" s="7">
        <v>26819.946179559156</v>
      </c>
    </row>
    <row r="134" spans="1:18">
      <c r="A134" s="9">
        <f>$P134-A$8</f>
        <v>82889.321030919818</v>
      </c>
      <c r="B134" s="9">
        <f>$P134-B$8</f>
        <v>73449.321030919818</v>
      </c>
      <c r="C134" s="9">
        <f>$P134-C$8</f>
        <v>64009.321030919818</v>
      </c>
      <c r="D134" s="9">
        <f>$P134-D$8</f>
        <v>54569.321030919818</v>
      </c>
      <c r="E134" s="9">
        <f>$O134-E$8</f>
        <v>655.34544772344088</v>
      </c>
      <c r="F134" s="9">
        <f>$O134-F$8</f>
        <v>-8784.6545522765591</v>
      </c>
      <c r="G134" s="9">
        <f>$O134-G$8</f>
        <v>-18224.654552276559</v>
      </c>
      <c r="H134" s="9">
        <f>$O134-H$8</f>
        <v>-27664.654552276559</v>
      </c>
      <c r="I134" s="15" t="s">
        <v>145</v>
      </c>
      <c r="J134" s="15" t="str">
        <f>VLOOKUP(I134,Table1[],3,FALSE)</f>
        <v>San Francisco County (North &amp; West)--Richmond District</v>
      </c>
      <c r="K134" s="7">
        <v>75704.044579515758</v>
      </c>
      <c r="L134" s="3">
        <v>0.2035493707037008</v>
      </c>
      <c r="M134" s="3">
        <v>3.9497294148269253E-2</v>
      </c>
      <c r="N134" s="6">
        <v>2.0512691867483999</v>
      </c>
      <c r="O134" s="7">
        <v>37275.345447723441</v>
      </c>
      <c r="P134" s="7">
        <v>119509.32103091982</v>
      </c>
      <c r="Q134" s="7">
        <v>19384.870006109264</v>
      </c>
      <c r="R134" s="7">
        <v>27310.726259836403</v>
      </c>
    </row>
    <row r="135" spans="1:18">
      <c r="A135" s="9">
        <f>$P135-A$8</f>
        <v>51189.80510892591</v>
      </c>
      <c r="B135" s="9">
        <f>$P135-B$8</f>
        <v>41749.80510892591</v>
      </c>
      <c r="C135" s="9">
        <f>$P135-C$8</f>
        <v>32309.80510892591</v>
      </c>
      <c r="D135" s="9">
        <f>$P135-D$8</f>
        <v>22869.80510892591</v>
      </c>
      <c r="E135" s="9">
        <f>$O135-E$8</f>
        <v>390.45678837685409</v>
      </c>
      <c r="F135" s="9">
        <f>$O135-F$8</f>
        <v>-9049.5432116231459</v>
      </c>
      <c r="G135" s="9">
        <f>$O135-G$8</f>
        <v>-18489.543211623146</v>
      </c>
      <c r="H135" s="9">
        <f>$O135-H$8</f>
        <v>-27929.543211623146</v>
      </c>
      <c r="I135" s="15" t="s">
        <v>146</v>
      </c>
      <c r="J135" s="15" t="str">
        <f>VLOOKUP(I135,Table1[],3,FALSE)</f>
        <v>Ventura County (North)--Santa Paula, Fillmore &amp; Ojai Cities</v>
      </c>
      <c r="K135" s="7">
        <v>44146.704700451002</v>
      </c>
      <c r="L135" s="3">
        <v>0.13991157867087964</v>
      </c>
      <c r="M135" s="3">
        <v>4.2605012096648534E-2</v>
      </c>
      <c r="N135" s="6">
        <v>2.8439602446483199</v>
      </c>
      <c r="O135" s="7">
        <v>37010.456788376854</v>
      </c>
      <c r="P135" s="7">
        <v>87809.80510892591</v>
      </c>
      <c r="Q135" s="7">
        <v>16317.069897370333</v>
      </c>
      <c r="R135" s="7">
        <v>19854.316177243047</v>
      </c>
    </row>
    <row r="136" spans="1:18">
      <c r="A136" s="9">
        <f>$P136-A$8</f>
        <v>49892.123260025517</v>
      </c>
      <c r="B136" s="9">
        <f>$P136-B$8</f>
        <v>40452.123260025517</v>
      </c>
      <c r="C136" s="9">
        <f>$P136-C$8</f>
        <v>31012.123260025517</v>
      </c>
      <c r="D136" s="9">
        <f>$P136-D$8</f>
        <v>21572.123260025517</v>
      </c>
      <c r="E136" s="9">
        <f>$O136-E$8</f>
        <v>281.92172448131896</v>
      </c>
      <c r="F136" s="9">
        <f>$O136-F$8</f>
        <v>-9158.078275518681</v>
      </c>
      <c r="G136" s="9">
        <f>$O136-G$8</f>
        <v>-18598.078275518681</v>
      </c>
      <c r="H136" s="9">
        <f>$O136-H$8</f>
        <v>-28038.078275518681</v>
      </c>
      <c r="I136" s="15" t="s">
        <v>147</v>
      </c>
      <c r="J136" s="15" t="str">
        <f>VLOOKUP(I136,Table1[],3,FALSE)</f>
        <v>Fresno County (North Central)--Fresno City (North)</v>
      </c>
      <c r="K136" s="7">
        <v>136066.27437331539</v>
      </c>
      <c r="L136" s="3">
        <v>0.16467697319616453</v>
      </c>
      <c r="M136" s="3">
        <v>5.4666940367772296E-2</v>
      </c>
      <c r="N136" s="6">
        <v>2.5047952463348202</v>
      </c>
      <c r="O136" s="7">
        <v>36901.921724481319</v>
      </c>
      <c r="P136" s="7">
        <v>86512.123260025517</v>
      </c>
      <c r="Q136" s="7">
        <v>13580.204014132294</v>
      </c>
      <c r="R136" s="7">
        <v>16258.513739567265</v>
      </c>
    </row>
    <row r="137" spans="1:18">
      <c r="A137" s="9">
        <f>$P137-A$8</f>
        <v>60596.33723545284</v>
      </c>
      <c r="B137" s="9">
        <f>$P137-B$8</f>
        <v>51156.33723545284</v>
      </c>
      <c r="C137" s="9">
        <f>$P137-C$8</f>
        <v>41716.33723545284</v>
      </c>
      <c r="D137" s="9">
        <f>$P137-D$8</f>
        <v>32276.33723545284</v>
      </c>
      <c r="E137" s="9">
        <f>$O137-E$8</f>
        <v>232.5979847839626</v>
      </c>
      <c r="F137" s="9">
        <f>$O137-F$8</f>
        <v>-9207.4020152160374</v>
      </c>
      <c r="G137" s="9">
        <f>$O137-G$8</f>
        <v>-18647.402015216037</v>
      </c>
      <c r="H137" s="9">
        <f>$O137-H$8</f>
        <v>-28087.402015216037</v>
      </c>
      <c r="I137" s="15" t="s">
        <v>148</v>
      </c>
      <c r="J137" s="15" t="str">
        <f>VLOOKUP(I137,Table1[],3,FALSE)</f>
        <v>San Diego County (Central)--San Diego City (Central/Mira Mesa &amp; University Heights)</v>
      </c>
      <c r="K137" s="7">
        <v>45178.020096746637</v>
      </c>
      <c r="L137" s="3">
        <v>0.22617250393269048</v>
      </c>
      <c r="M137" s="3">
        <v>4.5287567742967008E-2</v>
      </c>
      <c r="N137" s="6">
        <v>2.43394623173696</v>
      </c>
      <c r="O137" s="7">
        <v>36852.597984783963</v>
      </c>
      <c r="P137" s="7">
        <v>97216.33723545284</v>
      </c>
      <c r="Q137" s="7">
        <v>22381.132249144666</v>
      </c>
      <c r="R137" s="7">
        <v>24943.795252582146</v>
      </c>
    </row>
    <row r="138" spans="1:18">
      <c r="A138" s="9">
        <f>$P138-A$8</f>
        <v>59624.737126778389</v>
      </c>
      <c r="B138" s="9">
        <f>$P138-B$8</f>
        <v>50184.737126778389</v>
      </c>
      <c r="C138" s="9">
        <f>$P138-C$8</f>
        <v>40744.737126778389</v>
      </c>
      <c r="D138" s="9">
        <f>$P138-D$8</f>
        <v>31304.737126778389</v>
      </c>
      <c r="E138" s="9">
        <f>$O138-E$8</f>
        <v>64.851596690248698</v>
      </c>
      <c r="F138" s="9">
        <f>$O138-F$8</f>
        <v>-9375.1484033097513</v>
      </c>
      <c r="G138" s="9">
        <f>$O138-G$8</f>
        <v>-18815.148403309751</v>
      </c>
      <c r="H138" s="9">
        <f>$O138-H$8</f>
        <v>-28255.148403309751</v>
      </c>
      <c r="I138" s="15" t="s">
        <v>149</v>
      </c>
      <c r="J138" s="15" t="str">
        <f>VLOOKUP(I138,Table1[],3,FALSE)</f>
        <v>Sacramento County (North Central)--Arden-Arcade, Carmichael &amp; Fair Oaks (West)</v>
      </c>
      <c r="K138" s="7">
        <v>50650.618485601888</v>
      </c>
      <c r="L138" s="3">
        <v>0.12863943755493856</v>
      </c>
      <c r="M138" s="3">
        <v>3.6767794717799535E-2</v>
      </c>
      <c r="N138" s="6">
        <v>2.3891964155160501</v>
      </c>
      <c r="O138" s="7">
        <v>36684.851596690249</v>
      </c>
      <c r="P138" s="7">
        <v>96244.737126778389</v>
      </c>
      <c r="Q138" s="7">
        <v>14343.783600214043</v>
      </c>
      <c r="R138" s="7">
        <v>18080.070371498907</v>
      </c>
    </row>
    <row r="139" spans="1:18">
      <c r="A139" s="9">
        <f>$P139-A$8</f>
        <v>46431.638329624504</v>
      </c>
      <c r="B139" s="9">
        <f>$P139-B$8</f>
        <v>36991.638329624504</v>
      </c>
      <c r="C139" s="9">
        <f>$P139-C$8</f>
        <v>27551.638329624504</v>
      </c>
      <c r="D139" s="9">
        <f>$P139-D$8</f>
        <v>18111.638329624504</v>
      </c>
      <c r="E139" s="9">
        <f>$O139-E$8</f>
        <v>-369.28865889188455</v>
      </c>
      <c r="F139" s="9">
        <f>$O139-F$8</f>
        <v>-9809.2886588918846</v>
      </c>
      <c r="G139" s="9">
        <f>$O139-G$8</f>
        <v>-19249.288658891885</v>
      </c>
      <c r="H139" s="9">
        <f>$O139-H$8</f>
        <v>-28689.288658891885</v>
      </c>
      <c r="I139" s="15" t="s">
        <v>150</v>
      </c>
      <c r="J139" s="15" t="str">
        <f>VLOOKUP(I139,Table1[],3,FALSE)</f>
        <v>Santa Barbara County (North)--Lompoc, Guadalupe, Solvang &amp; Buellton Cities</v>
      </c>
      <c r="K139" s="7">
        <v>39660.821737128834</v>
      </c>
      <c r="L139" s="3">
        <v>0.13680679251960684</v>
      </c>
      <c r="M139" s="3">
        <v>4.3423783351239975E-2</v>
      </c>
      <c r="N139" s="6">
        <v>2.8262702523972201</v>
      </c>
      <c r="O139" s="7">
        <v>36250.711341108115</v>
      </c>
      <c r="P139" s="7">
        <v>83051.638329624504</v>
      </c>
      <c r="Q139" s="7">
        <v>16094.313435965381</v>
      </c>
      <c r="R139" s="7">
        <v>19548.831035134077</v>
      </c>
    </row>
    <row r="140" spans="1:18">
      <c r="A140" s="9">
        <f>$P140-A$8</f>
        <v>67194.547912030626</v>
      </c>
      <c r="B140" s="9">
        <f>$P140-B$8</f>
        <v>57754.547912030626</v>
      </c>
      <c r="C140" s="9">
        <f>$P140-C$8</f>
        <v>48314.547912030626</v>
      </c>
      <c r="D140" s="9">
        <f>$P140-D$8</f>
        <v>38874.547912030626</v>
      </c>
      <c r="E140" s="9">
        <f>$O140-E$8</f>
        <v>-456.11671000863134</v>
      </c>
      <c r="F140" s="9">
        <f>$O140-F$8</f>
        <v>-9896.1167100086313</v>
      </c>
      <c r="G140" s="9">
        <f>$O140-G$8</f>
        <v>-19336.116710008631</v>
      </c>
      <c r="H140" s="9">
        <f>$O140-H$8</f>
        <v>-28776.116710008631</v>
      </c>
      <c r="I140" s="15" t="s">
        <v>151</v>
      </c>
      <c r="J140" s="15" t="str">
        <f>VLOOKUP(I140,Table1[],3,FALSE)</f>
        <v>Placer County (East/High Country Region)--Auburn &amp; Colfax Cities</v>
      </c>
      <c r="K140" s="7">
        <v>64332.063656338454</v>
      </c>
      <c r="L140" s="3">
        <v>0.18542573829641845</v>
      </c>
      <c r="M140" s="3">
        <v>4.4351433494911933E-2</v>
      </c>
      <c r="N140" s="6">
        <v>2.38252762129351</v>
      </c>
      <c r="O140" s="7">
        <v>36163.883289991369</v>
      </c>
      <c r="P140" s="7">
        <v>103814.54791203063</v>
      </c>
      <c r="Q140" s="7">
        <v>16269.952373180689</v>
      </c>
      <c r="R140" s="7">
        <v>20641.434053360288</v>
      </c>
    </row>
    <row r="141" spans="1:18">
      <c r="A141" s="9">
        <f>$P141-A$8</f>
        <v>49634.761686957616</v>
      </c>
      <c r="B141" s="9">
        <f>$P141-B$8</f>
        <v>40194.761686957616</v>
      </c>
      <c r="C141" s="9">
        <f>$P141-C$8</f>
        <v>30754.761686957616</v>
      </c>
      <c r="D141" s="9">
        <f>$P141-D$8</f>
        <v>21314.761686957616</v>
      </c>
      <c r="E141" s="9">
        <f>$O141-E$8</f>
        <v>-460.86413605202688</v>
      </c>
      <c r="F141" s="9">
        <f>$O141-F$8</f>
        <v>-9900.8641360520269</v>
      </c>
      <c r="G141" s="9">
        <f>$O141-G$8</f>
        <v>-19340.864136052027</v>
      </c>
      <c r="H141" s="9">
        <f>$O141-H$8</f>
        <v>-28780.864136052027</v>
      </c>
      <c r="I141" s="15" t="s">
        <v>152</v>
      </c>
      <c r="J141" s="15" t="str">
        <f>VLOOKUP(I141,Table1[],3,FALSE)</f>
        <v>Los Angeles County (Southeast)--Norwalk City</v>
      </c>
      <c r="K141" s="7">
        <v>33208.804837031668</v>
      </c>
      <c r="L141" s="3">
        <v>0.13351308631813572</v>
      </c>
      <c r="M141" s="3">
        <v>4.2135033650955805E-2</v>
      </c>
      <c r="N141" s="6">
        <v>3.5191086970747998</v>
      </c>
      <c r="O141" s="7">
        <v>36159.135863947973</v>
      </c>
      <c r="P141" s="7">
        <v>86254.761686957616</v>
      </c>
      <c r="Q141" s="7">
        <v>14662.353490835854</v>
      </c>
      <c r="R141" s="7">
        <v>18138.006771813707</v>
      </c>
    </row>
    <row r="142" spans="1:18">
      <c r="A142" s="9">
        <f>$P142-A$8</f>
        <v>71198.45210869702</v>
      </c>
      <c r="B142" s="9">
        <f>$P142-B$8</f>
        <v>61758.45210869702</v>
      </c>
      <c r="C142" s="9">
        <f>$P142-C$8</f>
        <v>52318.45210869702</v>
      </c>
      <c r="D142" s="9">
        <f>$P142-D$8</f>
        <v>42878.45210869702</v>
      </c>
      <c r="E142" s="9">
        <f>$O142-E$8</f>
        <v>-730.22599439490295</v>
      </c>
      <c r="F142" s="9">
        <f>$O142-F$8</f>
        <v>-10170.225994394903</v>
      </c>
      <c r="G142" s="9">
        <f>$O142-G$8</f>
        <v>-19610.225994394903</v>
      </c>
      <c r="H142" s="9">
        <f>$O142-H$8</f>
        <v>-29050.225994394903</v>
      </c>
      <c r="I142" s="15" t="s">
        <v>153</v>
      </c>
      <c r="J142" s="15" t="str">
        <f>VLOOKUP(I142,Table1[],3,FALSE)</f>
        <v>Orange County (Central)--Irvine City (Central)</v>
      </c>
      <c r="K142" s="7">
        <v>102771.03194998369</v>
      </c>
      <c r="L142" s="3">
        <v>0.20582937133589579</v>
      </c>
      <c r="M142" s="3">
        <v>3.1508863445214468E-2</v>
      </c>
      <c r="N142" s="6">
        <v>2.5273619104184202</v>
      </c>
      <c r="O142" s="7">
        <v>35889.774005605097</v>
      </c>
      <c r="P142" s="7">
        <v>107818.45210869702</v>
      </c>
      <c r="Q142" s="7">
        <v>23582.567927318392</v>
      </c>
      <c r="R142" s="7">
        <v>27422.518615265828</v>
      </c>
    </row>
    <row r="143" spans="1:18">
      <c r="A143" s="9">
        <f>$P143-A$8</f>
        <v>42322.312474773295</v>
      </c>
      <c r="B143" s="9">
        <f>$P143-B$8</f>
        <v>32882.312474773295</v>
      </c>
      <c r="C143" s="9">
        <f>$P143-C$8</f>
        <v>23442.312474773295</v>
      </c>
      <c r="D143" s="9">
        <f>$P143-D$8</f>
        <v>14002.312474773295</v>
      </c>
      <c r="E143" s="9">
        <f>$O143-E$8</f>
        <v>-803.4289144740178</v>
      </c>
      <c r="F143" s="9">
        <f>$O143-F$8</f>
        <v>-10243.428914474018</v>
      </c>
      <c r="G143" s="9">
        <f>$O143-G$8</f>
        <v>-19683.428914474018</v>
      </c>
      <c r="H143" s="9">
        <f>$O143-H$8</f>
        <v>-29123.428914474018</v>
      </c>
      <c r="I143" s="15" t="s">
        <v>154</v>
      </c>
      <c r="J143" s="15" t="str">
        <f>VLOOKUP(I143,Table1[],3,FALSE)</f>
        <v>San Joaquin County (Central)--Stockton City (North)</v>
      </c>
      <c r="K143" s="7">
        <v>65090.533420112137</v>
      </c>
      <c r="L143" s="3">
        <v>0.18145235135315263</v>
      </c>
      <c r="M143" s="3">
        <v>6.2934866350174368E-2</v>
      </c>
      <c r="N143" s="6">
        <v>3.1361980825452802</v>
      </c>
      <c r="O143" s="7">
        <v>35816.571085525982</v>
      </c>
      <c r="P143" s="7">
        <v>78942.312474773295</v>
      </c>
      <c r="Q143" s="7">
        <v>13910.424379813368</v>
      </c>
      <c r="R143" s="7">
        <v>15783.016851232718</v>
      </c>
    </row>
    <row r="144" spans="1:18">
      <c r="A144" s="9">
        <f>$P144-A$8</f>
        <v>47729.320178524882</v>
      </c>
      <c r="B144" s="9">
        <f>$P144-B$8</f>
        <v>38289.320178524882</v>
      </c>
      <c r="C144" s="9">
        <f>$P144-C$8</f>
        <v>28849.320178524882</v>
      </c>
      <c r="D144" s="9">
        <f>$P144-D$8</f>
        <v>19409.320178524882</v>
      </c>
      <c r="E144" s="9">
        <f>$O144-E$8</f>
        <v>-803.4289144740178</v>
      </c>
      <c r="F144" s="9">
        <f>$O144-F$8</f>
        <v>-10243.428914474018</v>
      </c>
      <c r="G144" s="9">
        <f>$O144-G$8</f>
        <v>-19683.428914474018</v>
      </c>
      <c r="H144" s="9">
        <f>$O144-H$8</f>
        <v>-29123.428914474018</v>
      </c>
      <c r="I144" s="15" t="s">
        <v>155</v>
      </c>
      <c r="J144" s="15" t="str">
        <f>VLOOKUP(I144,Table1[],3,FALSE)</f>
        <v>San Joaquin County (North)--Lodi, Ripon &amp; Escalon Cities</v>
      </c>
      <c r="K144" s="7">
        <v>62783.273653896693</v>
      </c>
      <c r="L144" s="3">
        <v>0.13078001521701665</v>
      </c>
      <c r="M144" s="3">
        <v>4.6790678303605164E-2</v>
      </c>
      <c r="N144" s="6">
        <v>2.9673986016276102</v>
      </c>
      <c r="O144" s="7">
        <v>35816.571085525982</v>
      </c>
      <c r="P144" s="7">
        <v>84349.320178524882</v>
      </c>
      <c r="Q144" s="7">
        <v>11421.129662331679</v>
      </c>
      <c r="R144" s="7">
        <v>16164.025239011851</v>
      </c>
    </row>
    <row r="145" spans="1:18">
      <c r="A145" s="9">
        <f>$P145-A$8</f>
        <v>50633.244579773003</v>
      </c>
      <c r="B145" s="9">
        <f>$P145-B$8</f>
        <v>41193.244579773003</v>
      </c>
      <c r="C145" s="9">
        <f>$P145-C$8</f>
        <v>31753.244579773003</v>
      </c>
      <c r="D145" s="9">
        <f>$P145-D$8</f>
        <v>22313.244579773003</v>
      </c>
      <c r="E145" s="9">
        <f>$O145-E$8</f>
        <v>-837.15253921374824</v>
      </c>
      <c r="F145" s="9">
        <f>$O145-F$8</f>
        <v>-10277.152539213748</v>
      </c>
      <c r="G145" s="9">
        <f>$O145-G$8</f>
        <v>-19717.152539213748</v>
      </c>
      <c r="H145" s="9">
        <f>$O145-H$8</f>
        <v>-29157.152539213748</v>
      </c>
      <c r="I145" s="15" t="s">
        <v>156</v>
      </c>
      <c r="J145" s="15" t="str">
        <f>VLOOKUP(I145,Table1[],3,FALSE)</f>
        <v>Riverside County (Northwest)--Riverside City (East)</v>
      </c>
      <c r="K145" s="7">
        <v>51011.52487499913</v>
      </c>
      <c r="L145" s="3">
        <v>0.14041771472485412</v>
      </c>
      <c r="M145" s="3">
        <v>4.1151844371405288E-2</v>
      </c>
      <c r="N145" s="6">
        <v>2.8864267760285802</v>
      </c>
      <c r="O145" s="7">
        <v>35782.847460786252</v>
      </c>
      <c r="P145" s="7">
        <v>87253.244579773003</v>
      </c>
      <c r="Q145" s="7">
        <v>16008.823626018551</v>
      </c>
      <c r="R145" s="7">
        <v>19780.612910261785</v>
      </c>
    </row>
    <row r="146" spans="1:18">
      <c r="A146" s="9">
        <f>$P146-A$8</f>
        <v>48714.340462230815</v>
      </c>
      <c r="B146" s="9">
        <f>$P146-B$8</f>
        <v>39274.340462230815</v>
      </c>
      <c r="C146" s="9">
        <f>$P146-C$8</f>
        <v>29834.340462230815</v>
      </c>
      <c r="D146" s="9">
        <f>$P146-D$8</f>
        <v>20394.340462230815</v>
      </c>
      <c r="E146" s="9">
        <f>$O146-E$8</f>
        <v>-851.30195594498218</v>
      </c>
      <c r="F146" s="9">
        <f>$O146-F$8</f>
        <v>-10291.301955944982</v>
      </c>
      <c r="G146" s="9">
        <f>$O146-G$8</f>
        <v>-19731.301955944982</v>
      </c>
      <c r="H146" s="9">
        <f>$O146-H$8</f>
        <v>-29171.301955944982</v>
      </c>
      <c r="I146" s="15" t="s">
        <v>157</v>
      </c>
      <c r="J146" s="15" t="str">
        <f>VLOOKUP(I146,Table1[],3,FALSE)</f>
        <v>San Diego County (Northwest)--Escondido City (East)</v>
      </c>
      <c r="K146" s="7">
        <v>80265.803770933038</v>
      </c>
      <c r="L146" s="3">
        <v>0.2689282548964031</v>
      </c>
      <c r="M146" s="3">
        <v>6.8414594846354343E-2</v>
      </c>
      <c r="N146" s="6">
        <v>2.9220019215652</v>
      </c>
      <c r="O146" s="7">
        <v>35768.698044055018</v>
      </c>
      <c r="P146" s="7">
        <v>85334.340462230815</v>
      </c>
      <c r="Q146" s="7">
        <v>19926.001761341402</v>
      </c>
      <c r="R146" s="7">
        <v>23058.9053195942</v>
      </c>
    </row>
    <row r="147" spans="1:18">
      <c r="A147" s="9">
        <f>$P147-A$8</f>
        <v>45689.832192683403</v>
      </c>
      <c r="B147" s="9">
        <f>$P147-B$8</f>
        <v>36249.832192683403</v>
      </c>
      <c r="C147" s="9">
        <f>$P147-C$8</f>
        <v>26809.832192683403</v>
      </c>
      <c r="D147" s="9">
        <f>$P147-D$8</f>
        <v>17369.832192683403</v>
      </c>
      <c r="E147" s="9">
        <f>$O147-E$8</f>
        <v>-851.30195594498218</v>
      </c>
      <c r="F147" s="9">
        <f>$O147-F$8</f>
        <v>-10291.301955944982</v>
      </c>
      <c r="G147" s="9">
        <f>$O147-G$8</f>
        <v>-19731.301955944982</v>
      </c>
      <c r="H147" s="9">
        <f>$O147-H$8</f>
        <v>-29171.301955944982</v>
      </c>
      <c r="I147" s="15" t="s">
        <v>158</v>
      </c>
      <c r="J147" s="15" t="str">
        <f>VLOOKUP(I147,Table1[],3,FALSE)</f>
        <v>San Diego County (Central)--El Cajon &amp; Santee Cities</v>
      </c>
      <c r="K147" s="7">
        <v>66214.088021651318</v>
      </c>
      <c r="L147" s="3">
        <v>0.20301444359187951</v>
      </c>
      <c r="M147" s="3">
        <v>5.9688685672936656E-2</v>
      </c>
      <c r="N147" s="6">
        <v>2.7293511383397999</v>
      </c>
      <c r="O147" s="7">
        <v>35768.698044055018</v>
      </c>
      <c r="P147" s="7">
        <v>82309.832192683403</v>
      </c>
      <c r="Q147" s="7">
        <v>17806.23131978223</v>
      </c>
      <c r="R147" s="7">
        <v>21215.503402339378</v>
      </c>
    </row>
    <row r="148" spans="1:18">
      <c r="A148" s="9">
        <f>$P148-A$8</f>
        <v>49634.761686957616</v>
      </c>
      <c r="B148" s="9">
        <f>$P148-B$8</f>
        <v>40194.761686957616</v>
      </c>
      <c r="C148" s="9">
        <f>$P148-C$8</f>
        <v>30754.761686957616</v>
      </c>
      <c r="D148" s="9">
        <f>$P148-D$8</f>
        <v>21314.761686957616</v>
      </c>
      <c r="E148" s="9">
        <f>$O148-E$8</f>
        <v>-1279.7241854143722</v>
      </c>
      <c r="F148" s="9">
        <f>$O148-F$8</f>
        <v>-10719.724185414372</v>
      </c>
      <c r="G148" s="9">
        <f>$O148-G$8</f>
        <v>-20159.724185414372</v>
      </c>
      <c r="H148" s="9">
        <f>$O148-H$8</f>
        <v>-29599.724185414372</v>
      </c>
      <c r="I148" s="15" t="s">
        <v>159</v>
      </c>
      <c r="J148" s="15" t="str">
        <f>VLOOKUP(I148,Table1[],3,FALSE)</f>
        <v>Orange County (Central)--Santa Ana City (West)</v>
      </c>
      <c r="K148" s="7">
        <v>36955.405376551513</v>
      </c>
      <c r="L148" s="3">
        <v>0.12196121063239028</v>
      </c>
      <c r="M148" s="3">
        <v>3.5006041442015016E-2</v>
      </c>
      <c r="N148" s="6">
        <v>3.7202218430034102</v>
      </c>
      <c r="O148" s="7">
        <v>35340.275814585628</v>
      </c>
      <c r="P148" s="7">
        <v>86254.761686957616</v>
      </c>
      <c r="Q148" s="7">
        <v>16008.06780017155</v>
      </c>
      <c r="R148" s="7">
        <v>18901.259362491161</v>
      </c>
    </row>
    <row r="149" spans="1:18">
      <c r="A149" s="9">
        <f>$P149-A$8</f>
        <v>39726.589007301387</v>
      </c>
      <c r="B149" s="9">
        <f>$P149-B$8</f>
        <v>30286.589007301387</v>
      </c>
      <c r="C149" s="9">
        <f>$P149-C$8</f>
        <v>20846.589007301387</v>
      </c>
      <c r="D149" s="9">
        <f>$P149-D$8</f>
        <v>11406.589007301387</v>
      </c>
      <c r="E149" s="9">
        <f>$O149-E$8</f>
        <v>-1380.9648106542663</v>
      </c>
      <c r="F149" s="9">
        <f>$O149-F$8</f>
        <v>-10820.964810654266</v>
      </c>
      <c r="G149" s="9">
        <f>$O149-G$8</f>
        <v>-20260.964810654266</v>
      </c>
      <c r="H149" s="9">
        <f>$O149-H$8</f>
        <v>-29700.964810654266</v>
      </c>
      <c r="I149" s="15" t="s">
        <v>160</v>
      </c>
      <c r="J149" s="15" t="str">
        <f>VLOOKUP(I149,Table1[],3,FALSE)</f>
        <v>Riverside County (Northwest)--Riverside City (West)</v>
      </c>
      <c r="K149" s="7">
        <v>53666.128821469785</v>
      </c>
      <c r="L149" s="3">
        <v>0.1403090205640426</v>
      </c>
      <c r="M149" s="3">
        <v>4.7322587499341082E-2</v>
      </c>
      <c r="N149" s="6">
        <v>3.2198755696123502</v>
      </c>
      <c r="O149" s="7">
        <v>35239.035189345734</v>
      </c>
      <c r="P149" s="7">
        <v>76346.589007301387</v>
      </c>
      <c r="Q149" s="7">
        <v>15603.163007140225</v>
      </c>
      <c r="R149" s="7">
        <v>18127.245150747858</v>
      </c>
    </row>
    <row r="150" spans="1:18">
      <c r="A150" s="9">
        <f>$P150-A$8</f>
        <v>36454.592335559893</v>
      </c>
      <c r="B150" s="9">
        <f>$P150-B$8</f>
        <v>27014.592335559893</v>
      </c>
      <c r="C150" s="9">
        <f>$P150-C$8</f>
        <v>17574.592335559893</v>
      </c>
      <c r="D150" s="9">
        <f>$P150-D$8</f>
        <v>8134.5923355598934</v>
      </c>
      <c r="E150" s="9">
        <f>$O150-E$8</f>
        <v>-1380.9648106542663</v>
      </c>
      <c r="F150" s="9">
        <f>$O150-F$8</f>
        <v>-10820.964810654266</v>
      </c>
      <c r="G150" s="9">
        <f>$O150-G$8</f>
        <v>-20260.964810654266</v>
      </c>
      <c r="H150" s="9">
        <f>$O150-H$8</f>
        <v>-29700.964810654266</v>
      </c>
      <c r="I150" s="15" t="s">
        <v>161</v>
      </c>
      <c r="J150" s="15" t="str">
        <f>VLOOKUP(I150,Table1[],3,FALSE)</f>
        <v>San Bernardino County (West Central)--Victorville &amp; Adelanto Cities</v>
      </c>
      <c r="K150" s="7">
        <v>54341.001442975466</v>
      </c>
      <c r="L150" s="3">
        <v>0.11911340821074806</v>
      </c>
      <c r="M150" s="3">
        <v>4.7195640857869724E-2</v>
      </c>
      <c r="N150" s="6">
        <v>3.3980309695924298</v>
      </c>
      <c r="O150" s="7">
        <v>35239.035189345734</v>
      </c>
      <c r="P150" s="7">
        <v>73074.592335559893</v>
      </c>
      <c r="Q150" s="7">
        <v>11779.753801458613</v>
      </c>
      <c r="R150" s="7">
        <v>13867.53614362653</v>
      </c>
    </row>
    <row r="151" spans="1:18">
      <c r="A151" s="9">
        <f>$P151-A$8</f>
        <v>37912.52521384717</v>
      </c>
      <c r="B151" s="9">
        <f>$P151-B$8</f>
        <v>28472.52521384717</v>
      </c>
      <c r="C151" s="9">
        <f>$P151-C$8</f>
        <v>19032.52521384717</v>
      </c>
      <c r="D151" s="9">
        <f>$P151-D$8</f>
        <v>9592.5252138471697</v>
      </c>
      <c r="E151" s="9">
        <f>$O151-E$8</f>
        <v>-1501.6419203823461</v>
      </c>
      <c r="F151" s="9">
        <f>$O151-F$8</f>
        <v>-10941.641920382346</v>
      </c>
      <c r="G151" s="9">
        <f>$O151-G$8</f>
        <v>-20381.641920382346</v>
      </c>
      <c r="H151" s="9">
        <f>$O151-H$8</f>
        <v>-29821.641920382346</v>
      </c>
      <c r="I151" s="15" t="s">
        <v>162</v>
      </c>
      <c r="J151" s="15" t="str">
        <f>VLOOKUP(I151,Table1[],3,FALSE)</f>
        <v>San Diego County (South)--San Diego City (South/Otay Mesa &amp; South Bay)</v>
      </c>
      <c r="K151" s="7">
        <v>55286.636904610445</v>
      </c>
      <c r="L151" s="3">
        <v>0.20926431756106062</v>
      </c>
      <c r="M151" s="3">
        <v>6.7559280643499878E-2</v>
      </c>
      <c r="N151" s="6">
        <v>2.93398112300412</v>
      </c>
      <c r="O151" s="7">
        <v>35118.358079617654</v>
      </c>
      <c r="P151" s="7">
        <v>74532.52521384717</v>
      </c>
      <c r="Q151" s="7">
        <v>17450.152299685604</v>
      </c>
      <c r="R151" s="7">
        <v>19805.402754149713</v>
      </c>
    </row>
    <row r="152" spans="1:18">
      <c r="A152" s="9">
        <f>$P152-A$8</f>
        <v>43313.432838038992</v>
      </c>
      <c r="B152" s="9">
        <f>$P152-B$8</f>
        <v>33873.432838038992</v>
      </c>
      <c r="C152" s="9">
        <f>$P152-C$8</f>
        <v>24433.432838038992</v>
      </c>
      <c r="D152" s="9">
        <f>$P152-D$8</f>
        <v>14993.432838038992</v>
      </c>
      <c r="E152" s="9">
        <f>$O152-E$8</f>
        <v>-1675.0659108989712</v>
      </c>
      <c r="F152" s="9">
        <f>$O152-F$8</f>
        <v>-11115.065910898971</v>
      </c>
      <c r="G152" s="9">
        <f>$O152-G$8</f>
        <v>-20555.065910898971</v>
      </c>
      <c r="H152" s="9">
        <f>$O152-H$8</f>
        <v>-29995.065910898971</v>
      </c>
      <c r="I152" s="15" t="s">
        <v>163</v>
      </c>
      <c r="J152" s="15" t="str">
        <f>VLOOKUP(I152,Table1[],3,FALSE)</f>
        <v>San Diego County (Northwest)--Oceanside City &amp; Camp Pendleton</v>
      </c>
      <c r="K152" s="7">
        <v>67769.081061760764</v>
      </c>
      <c r="L152" s="3">
        <v>0.22851411373717806</v>
      </c>
      <c r="M152" s="3">
        <v>6.1089350154670943E-2</v>
      </c>
      <c r="N152" s="6">
        <v>2.7644178628389202</v>
      </c>
      <c r="O152" s="7">
        <v>34944.934089101029</v>
      </c>
      <c r="P152" s="7">
        <v>79933.432838038992</v>
      </c>
      <c r="Q152" s="7">
        <v>19755.588426417649</v>
      </c>
      <c r="R152" s="7">
        <v>23115.348285369204</v>
      </c>
    </row>
    <row r="153" spans="1:18">
      <c r="A153" s="9">
        <f>$P153-A$8</f>
        <v>59707.264958491622</v>
      </c>
      <c r="B153" s="9">
        <f>$P153-B$8</f>
        <v>50267.264958491622</v>
      </c>
      <c r="C153" s="9">
        <f>$P153-C$8</f>
        <v>40827.264958491622</v>
      </c>
      <c r="D153" s="9">
        <f>$P153-D$8</f>
        <v>31387.264958491622</v>
      </c>
      <c r="E153" s="9">
        <f>$O153-E$8</f>
        <v>-1687.6762661334578</v>
      </c>
      <c r="F153" s="9">
        <f>$O153-F$8</f>
        <v>-11127.676266133458</v>
      </c>
      <c r="G153" s="9">
        <f>$O153-G$8</f>
        <v>-20567.676266133458</v>
      </c>
      <c r="H153" s="9">
        <f>$O153-H$8</f>
        <v>-30007.676266133458</v>
      </c>
      <c r="I153" s="15" t="s">
        <v>164</v>
      </c>
      <c r="J153" s="15" t="str">
        <f>VLOOKUP(I153,Table1[],3,FALSE)</f>
        <v>Contra Costa County (North Central)--Pittsburg &amp; Concord (North &amp; East) Cities</v>
      </c>
      <c r="K153" s="7">
        <v>47471.234826494459</v>
      </c>
      <c r="L153" s="3">
        <v>0.33580082806324985</v>
      </c>
      <c r="M153" s="3">
        <v>8.3156445957815905E-2</v>
      </c>
      <c r="N153" s="6">
        <v>3.03314624121625</v>
      </c>
      <c r="O153" s="7">
        <v>34932.323733866542</v>
      </c>
      <c r="P153" s="7">
        <v>96327.264958491622</v>
      </c>
      <c r="Q153" s="7">
        <v>16149.20550327431</v>
      </c>
      <c r="R153" s="7">
        <v>20477.622963901984</v>
      </c>
    </row>
    <row r="154" spans="1:18">
      <c r="A154" s="9">
        <f>$P154-A$8</f>
        <v>46400.208123696706</v>
      </c>
      <c r="B154" s="9">
        <f>$P154-B$8</f>
        <v>36960.208123696706</v>
      </c>
      <c r="C154" s="9">
        <f>$P154-C$8</f>
        <v>27520.208123696706</v>
      </c>
      <c r="D154" s="9">
        <f>$P154-D$8</f>
        <v>18080.208123696706</v>
      </c>
      <c r="E154" s="9">
        <f>$O154-E$8</f>
        <v>-1710.7031587629826</v>
      </c>
      <c r="F154" s="9">
        <f>$O154-F$8</f>
        <v>-11150.703158762983</v>
      </c>
      <c r="G154" s="9">
        <f>$O154-G$8</f>
        <v>-20590.703158762983</v>
      </c>
      <c r="H154" s="9">
        <f>$O154-H$8</f>
        <v>-30030.703158762983</v>
      </c>
      <c r="I154" s="15" t="s">
        <v>165</v>
      </c>
      <c r="J154" s="15" t="str">
        <f>VLOOKUP(I154,Table1[],3,FALSE)</f>
        <v>Los Angeles County (Central)--Alhambra &amp; South Pasadena Cities</v>
      </c>
      <c r="K154" s="7">
        <v>45744.912873835638</v>
      </c>
      <c r="L154" s="3">
        <v>0.16083840261056992</v>
      </c>
      <c r="M154" s="3">
        <v>4.7167524724493502E-2</v>
      </c>
      <c r="N154" s="6">
        <v>2.5669362727554699</v>
      </c>
      <c r="O154" s="7">
        <v>34909.296841237017</v>
      </c>
      <c r="P154" s="7">
        <v>83020.208123696706</v>
      </c>
      <c r="Q154" s="7">
        <v>16478.298947500611</v>
      </c>
      <c r="R154" s="7">
        <v>20171.621578981019</v>
      </c>
    </row>
    <row r="155" spans="1:18">
      <c r="A155" s="9">
        <f>$P155-A$8</f>
        <v>43596.928368870591</v>
      </c>
      <c r="B155" s="9">
        <f>$P155-B$8</f>
        <v>34156.928368870591</v>
      </c>
      <c r="C155" s="9">
        <f>$P155-C$8</f>
        <v>24716.928368870591</v>
      </c>
      <c r="D155" s="9">
        <f>$P155-D$8</f>
        <v>15276.928368870591</v>
      </c>
      <c r="E155" s="9">
        <f>$O155-E$8</f>
        <v>-2141.6821321115858</v>
      </c>
      <c r="F155" s="9">
        <f>$O155-F$8</f>
        <v>-11581.682132111586</v>
      </c>
      <c r="G155" s="9">
        <f>$O155-G$8</f>
        <v>-21021.682132111586</v>
      </c>
      <c r="H155" s="9">
        <f>$O155-H$8</f>
        <v>-30461.682132111586</v>
      </c>
      <c r="I155" s="15" t="s">
        <v>166</v>
      </c>
      <c r="J155" s="15" t="str">
        <f>VLOOKUP(I155,Table1[],3,FALSE)</f>
        <v>Los Angeles County--Baldwin Park, Azusa, Duarte &amp; Irwindale Cities</v>
      </c>
      <c r="K155" s="7">
        <v>52131.227008454087</v>
      </c>
      <c r="L155" s="3">
        <v>0.13509016271003405</v>
      </c>
      <c r="M155" s="3">
        <v>4.1875302947344692E-2</v>
      </c>
      <c r="N155" s="6">
        <v>3.16578003465925</v>
      </c>
      <c r="O155" s="7">
        <v>34478.317867888414</v>
      </c>
      <c r="P155" s="7">
        <v>80216.928368870591</v>
      </c>
      <c r="Q155" s="7">
        <v>15777.733793052537</v>
      </c>
      <c r="R155" s="7">
        <v>19888.649702591822</v>
      </c>
    </row>
    <row r="156" spans="1:18">
      <c r="A156" s="9">
        <f>$P156-A$8</f>
        <v>30335.258759500852</v>
      </c>
      <c r="B156" s="9">
        <f>$P156-B$8</f>
        <v>20895.258759500852</v>
      </c>
      <c r="C156" s="9">
        <f>$P156-C$8</f>
        <v>11455.258759500852</v>
      </c>
      <c r="D156" s="9">
        <f>$P156-D$8</f>
        <v>2015.2587595008517</v>
      </c>
      <c r="E156" s="9">
        <f>$O156-E$8</f>
        <v>-2141.6821321115858</v>
      </c>
      <c r="F156" s="9">
        <f>$O156-F$8</f>
        <v>-11581.682132111586</v>
      </c>
      <c r="G156" s="9">
        <f>$O156-G$8</f>
        <v>-21021.682132111586</v>
      </c>
      <c r="H156" s="9">
        <f>$O156-H$8</f>
        <v>-30461.682132111586</v>
      </c>
      <c r="I156" s="15" t="s">
        <v>167</v>
      </c>
      <c r="J156" s="15" t="str">
        <f>VLOOKUP(I156,Table1[],3,FALSE)</f>
        <v>Los Angeles County (Southeast)--Bellflower &amp; Paramount Cities</v>
      </c>
      <c r="K156" s="7">
        <v>35957.868431149502</v>
      </c>
      <c r="L156" s="3">
        <v>0.13939025518224979</v>
      </c>
      <c r="M156" s="3">
        <v>5.2114156673558842E-2</v>
      </c>
      <c r="N156" s="6">
        <v>3.2583405860168302</v>
      </c>
      <c r="O156" s="7">
        <v>34478.317867888414</v>
      </c>
      <c r="P156" s="7">
        <v>66955.258759500852</v>
      </c>
      <c r="Q156" s="7">
        <v>15886.248708773575</v>
      </c>
      <c r="R156" s="7">
        <v>17226.865749354874</v>
      </c>
    </row>
    <row r="157" spans="1:18">
      <c r="A157" s="9">
        <f>$P157-A$8</f>
        <v>43403.714015523612</v>
      </c>
      <c r="B157" s="9">
        <f>$P157-B$8</f>
        <v>33963.714015523612</v>
      </c>
      <c r="C157" s="9">
        <f>$P157-C$8</f>
        <v>24523.714015523612</v>
      </c>
      <c r="D157" s="9">
        <f>$P157-D$8</f>
        <v>15083.714015523612</v>
      </c>
      <c r="E157" s="9">
        <f>$O157-E$8</f>
        <v>-2865.5951284891489</v>
      </c>
      <c r="F157" s="9">
        <f>$O157-F$8</f>
        <v>-12305.595128489149</v>
      </c>
      <c r="G157" s="9">
        <f>$O157-G$8</f>
        <v>-21745.595128489149</v>
      </c>
      <c r="H157" s="9">
        <f>$O157-H$8</f>
        <v>-31185.595128489149</v>
      </c>
      <c r="I157" s="15" t="s">
        <v>168</v>
      </c>
      <c r="J157" s="15" t="str">
        <f>VLOOKUP(I157,Table1[],3,FALSE)</f>
        <v>Sacramento County--Sacramento City (Southwest/Pocket, Meadowview &amp; North Laguna)</v>
      </c>
      <c r="K157" s="7">
        <v>52998.000077414858</v>
      </c>
      <c r="L157" s="3">
        <v>0.13326463315725884</v>
      </c>
      <c r="M157" s="3">
        <v>4.1967503372090396E-2</v>
      </c>
      <c r="N157" s="6">
        <v>2.9349144847559798</v>
      </c>
      <c r="O157" s="7">
        <v>33754.404871510851</v>
      </c>
      <c r="P157" s="7">
        <v>80023.714015523612</v>
      </c>
      <c r="Q157" s="7">
        <v>13642.06206163931</v>
      </c>
      <c r="R157" s="7">
        <v>16158.490422713385</v>
      </c>
    </row>
    <row r="158" spans="1:18">
      <c r="A158" s="9">
        <f>$P158-A$8</f>
        <v>31508.297067270105</v>
      </c>
      <c r="B158" s="9">
        <f>$P158-B$8</f>
        <v>22068.297067270105</v>
      </c>
      <c r="C158" s="9">
        <f>$P158-C$8</f>
        <v>12628.297067270105</v>
      </c>
      <c r="D158" s="9">
        <f>$P158-D$8</f>
        <v>3188.2970672701049</v>
      </c>
      <c r="E158" s="9">
        <f>$O158-E$8</f>
        <v>-2974.1301923846768</v>
      </c>
      <c r="F158" s="9">
        <f>$O158-F$8</f>
        <v>-12414.130192384677</v>
      </c>
      <c r="G158" s="9">
        <f>$O158-G$8</f>
        <v>-21854.130192384677</v>
      </c>
      <c r="H158" s="9">
        <f>$O158-H$8</f>
        <v>-31294.130192384677</v>
      </c>
      <c r="I158" s="15" t="s">
        <v>169</v>
      </c>
      <c r="J158" s="15" t="str">
        <f>VLOOKUP(I158,Table1[],3,FALSE)</f>
        <v>Stanislaus County (Central)--Modesto City (West)</v>
      </c>
      <c r="K158" s="7">
        <v>41682.551462228977</v>
      </c>
      <c r="L158" s="3">
        <v>0.15689028700143628</v>
      </c>
      <c r="M158" s="3">
        <v>6.3238841855987105E-2</v>
      </c>
      <c r="N158" s="6">
        <v>2.9058030241111599</v>
      </c>
      <c r="O158" s="7">
        <v>33645.869807615323</v>
      </c>
      <c r="P158" s="7">
        <v>68128.297067270105</v>
      </c>
      <c r="Q158" s="7">
        <v>11577.978051109474</v>
      </c>
      <c r="R158" s="7">
        <v>13379.700009162489</v>
      </c>
    </row>
    <row r="159" spans="1:18">
      <c r="A159" s="9">
        <f>$P159-A$8</f>
        <v>32091.93010657125</v>
      </c>
      <c r="B159" s="9">
        <f>$P159-B$8</f>
        <v>22651.93010657125</v>
      </c>
      <c r="C159" s="9">
        <f>$P159-C$8</f>
        <v>13211.93010657125</v>
      </c>
      <c r="D159" s="9">
        <f>$P159-D$8</f>
        <v>3771.9301065712498</v>
      </c>
      <c r="E159" s="9">
        <f>$O159-E$8</f>
        <v>-3121.16407926393</v>
      </c>
      <c r="F159" s="9">
        <f>$O159-F$8</f>
        <v>-12561.16407926393</v>
      </c>
      <c r="G159" s="9">
        <f>$O159-G$8</f>
        <v>-22001.16407926393</v>
      </c>
      <c r="H159" s="9">
        <f>$O159-H$8</f>
        <v>-31441.16407926393</v>
      </c>
      <c r="I159" s="15" t="s">
        <v>170</v>
      </c>
      <c r="J159" s="15" t="str">
        <f>VLOOKUP(I159,Table1[],3,FALSE)</f>
        <v>Riverside County (North Central)--San Jacinto, Beaumont, Banning &amp; Calimesa Cities</v>
      </c>
      <c r="K159" s="7">
        <v>62784.279320720103</v>
      </c>
      <c r="L159" s="3">
        <v>0.12552805094961447</v>
      </c>
      <c r="M159" s="3">
        <v>5.0040053608756664E-2</v>
      </c>
      <c r="N159" s="6">
        <v>3.0029180776712998</v>
      </c>
      <c r="O159" s="7">
        <v>33498.83592073607</v>
      </c>
      <c r="P159" s="7">
        <v>68711.93010657125</v>
      </c>
      <c r="Q159" s="7">
        <v>11789.020315096715</v>
      </c>
      <c r="R159" s="7">
        <v>14251.73986060097</v>
      </c>
    </row>
    <row r="160" spans="1:18">
      <c r="A160" s="9">
        <f>$P160-A$8</f>
        <v>34273.261221065564</v>
      </c>
      <c r="B160" s="9">
        <f>$P160-B$8</f>
        <v>24833.261221065564</v>
      </c>
      <c r="C160" s="9">
        <f>$P160-C$8</f>
        <v>15393.261221065564</v>
      </c>
      <c r="D160" s="9">
        <f>$P160-D$8</f>
        <v>5953.2612210655643</v>
      </c>
      <c r="E160" s="9">
        <f>$O160-E$8</f>
        <v>-3121.16407926393</v>
      </c>
      <c r="F160" s="9">
        <f>$O160-F$8</f>
        <v>-12561.16407926393</v>
      </c>
      <c r="G160" s="9">
        <f>$O160-G$8</f>
        <v>-22001.16407926393</v>
      </c>
      <c r="H160" s="9">
        <f>$O160-H$8</f>
        <v>-31441.16407926393</v>
      </c>
      <c r="I160" s="15" t="s">
        <v>171</v>
      </c>
      <c r="J160" s="15" t="str">
        <f>VLOOKUP(I160,Table1[],3,FALSE)</f>
        <v>San Bernardino County (West Central)--Hesperia City &amp; Apple Valley Town</v>
      </c>
      <c r="K160" s="7">
        <v>61328.004909164127</v>
      </c>
      <c r="L160" s="3">
        <v>0.14372354173619389</v>
      </c>
      <c r="M160" s="3">
        <v>5.4588605964730454E-2</v>
      </c>
      <c r="N160" s="6">
        <v>3.2044811199368701</v>
      </c>
      <c r="O160" s="7">
        <v>33498.83592073607</v>
      </c>
      <c r="P160" s="7">
        <v>70893.261221065564</v>
      </c>
      <c r="Q160" s="7">
        <v>12220.388886444454</v>
      </c>
      <c r="R160" s="7">
        <v>14870.329029129711</v>
      </c>
    </row>
    <row r="161" spans="1:18">
      <c r="A161" s="9">
        <f>$P161-A$8</f>
        <v>45179.916793537195</v>
      </c>
      <c r="B161" s="9">
        <f>$P161-B$8</f>
        <v>35739.916793537195</v>
      </c>
      <c r="C161" s="9">
        <f>$P161-C$8</f>
        <v>26299.916793537195</v>
      </c>
      <c r="D161" s="9">
        <f>$P161-D$8</f>
        <v>16859.916793537195</v>
      </c>
      <c r="E161" s="9">
        <f>$O161-E$8</f>
        <v>-3121.16407926393</v>
      </c>
      <c r="F161" s="9">
        <f>$O161-F$8</f>
        <v>-12561.16407926393</v>
      </c>
      <c r="G161" s="9">
        <f>$O161-G$8</f>
        <v>-22001.16407926393</v>
      </c>
      <c r="H161" s="9">
        <f>$O161-H$8</f>
        <v>-31441.16407926393</v>
      </c>
      <c r="I161" s="15" t="s">
        <v>172</v>
      </c>
      <c r="J161" s="15" t="str">
        <f>VLOOKUP(I161,Table1[],3,FALSE)</f>
        <v>San Bernardino County (Southwest)--Phelan, Lake Arrowhead &amp; Big Bear City</v>
      </c>
      <c r="K161" s="7">
        <v>81629.895108511919</v>
      </c>
      <c r="L161" s="3">
        <v>0.14759312289552848</v>
      </c>
      <c r="M161" s="3">
        <v>4.3065282060469758E-2</v>
      </c>
      <c r="N161" s="6">
        <v>2.7546758249408301</v>
      </c>
      <c r="O161" s="7">
        <v>33498.83592073607</v>
      </c>
      <c r="P161" s="7">
        <v>81799.916793537195</v>
      </c>
      <c r="Q161" s="7">
        <v>14752.96571114186</v>
      </c>
      <c r="R161" s="7">
        <v>17554.162597771152</v>
      </c>
    </row>
    <row r="162" spans="1:18">
      <c r="A162" s="9">
        <f>$P162-A$8</f>
        <v>51036.401564370681</v>
      </c>
      <c r="B162" s="9">
        <f>$P162-B$8</f>
        <v>41596.401564370681</v>
      </c>
      <c r="C162" s="9">
        <f>$P162-C$8</f>
        <v>32156.401564370681</v>
      </c>
      <c r="D162" s="9">
        <f>$P162-D$8</f>
        <v>22716.401564370681</v>
      </c>
      <c r="E162" s="9">
        <f>$O162-E$8</f>
        <v>-3219.1295654830974</v>
      </c>
      <c r="F162" s="9">
        <f>$O162-F$8</f>
        <v>-12659.129565483097</v>
      </c>
      <c r="G162" s="9">
        <f>$O162-G$8</f>
        <v>-22099.129565483097</v>
      </c>
      <c r="H162" s="9">
        <f>$O162-H$8</f>
        <v>-31539.129565483097</v>
      </c>
      <c r="I162" s="15" t="s">
        <v>173</v>
      </c>
      <c r="J162" s="15" t="str">
        <f>VLOOKUP(I162,Table1[],3,FALSE)</f>
        <v>Los Angeles County--LA City (Northwest/Canoga Park, Winnetka &amp; Woodland Hills)</v>
      </c>
      <c r="K162" s="7">
        <v>69703.980999229985</v>
      </c>
      <c r="L162" s="3">
        <v>0.23358963549160683</v>
      </c>
      <c r="M162" s="3">
        <v>4.1150909273727214E-2</v>
      </c>
      <c r="N162" s="6">
        <v>2.6164686717177199</v>
      </c>
      <c r="O162" s="7">
        <v>33400.870434516903</v>
      </c>
      <c r="P162" s="7">
        <v>87656.401564370681</v>
      </c>
      <c r="Q162" s="7">
        <v>22475.641926858221</v>
      </c>
      <c r="R162" s="7">
        <v>25640.27142758562</v>
      </c>
    </row>
    <row r="163" spans="1:18">
      <c r="A163" s="9">
        <f>$P163-A$8</f>
        <v>38960.734928196616</v>
      </c>
      <c r="B163" s="9">
        <f>$P163-B$8</f>
        <v>29520.734928196616</v>
      </c>
      <c r="C163" s="9">
        <f>$P163-C$8</f>
        <v>20080.734928196616</v>
      </c>
      <c r="D163" s="9">
        <f>$P163-D$8</f>
        <v>10640.734928196616</v>
      </c>
      <c r="E163" s="9">
        <f>$O163-E$8</f>
        <v>-3219.1295654830974</v>
      </c>
      <c r="F163" s="9">
        <f>$O163-F$8</f>
        <v>-12659.129565483097</v>
      </c>
      <c r="G163" s="9">
        <f>$O163-G$8</f>
        <v>-22099.129565483097</v>
      </c>
      <c r="H163" s="9">
        <f>$O163-H$8</f>
        <v>-31539.129565483097</v>
      </c>
      <c r="I163" s="15" t="s">
        <v>174</v>
      </c>
      <c r="J163" s="15" t="str">
        <f>VLOOKUP(I163,Table1[],3,FALSE)</f>
        <v>Los Angeles County (Central)--Pico Rivera &amp; Montebello Cities</v>
      </c>
      <c r="K163" s="7">
        <v>38858.11623631759</v>
      </c>
      <c r="L163" s="3">
        <v>0.16342387787260645</v>
      </c>
      <c r="M163" s="3">
        <v>4.8811152239941834E-2</v>
      </c>
      <c r="N163" s="6">
        <v>3.3322089166244999</v>
      </c>
      <c r="O163" s="7">
        <v>33400.870434516903</v>
      </c>
      <c r="P163" s="7">
        <v>75580.734928196616</v>
      </c>
      <c r="Q163" s="7">
        <v>16165.374779046993</v>
      </c>
      <c r="R163" s="7">
        <v>17874.833554934648</v>
      </c>
    </row>
    <row r="164" spans="1:18">
      <c r="A164" s="9">
        <f>$P164-A$8</f>
        <v>48063.309853619008</v>
      </c>
      <c r="B164" s="9">
        <f>$P164-B$8</f>
        <v>38623.309853619008</v>
      </c>
      <c r="C164" s="9">
        <f>$P164-C$8</f>
        <v>29183.309853619008</v>
      </c>
      <c r="D164" s="9">
        <f>$P164-D$8</f>
        <v>19743.309853619008</v>
      </c>
      <c r="E164" s="9">
        <f>$O164-E$8</f>
        <v>-3817.6960060033671</v>
      </c>
      <c r="F164" s="9">
        <f>$O164-F$8</f>
        <v>-13257.696006003367</v>
      </c>
      <c r="G164" s="9">
        <f>$O164-G$8</f>
        <v>-22697.696006003367</v>
      </c>
      <c r="H164" s="9">
        <f>$O164-H$8</f>
        <v>-32137.696006003367</v>
      </c>
      <c r="I164" s="15" t="s">
        <v>175</v>
      </c>
      <c r="J164" s="15" t="str">
        <f>VLOOKUP(I164,Table1[],3,FALSE)</f>
        <v>Contra Costa County (Northeast)--Antioch City</v>
      </c>
      <c r="K164" s="7">
        <v>39557.458843717097</v>
      </c>
      <c r="L164" s="3">
        <v>0.50439161201127491</v>
      </c>
      <c r="M164" s="3">
        <v>0.10823199052995164</v>
      </c>
      <c r="N164" s="6">
        <v>2.9850942230460298</v>
      </c>
      <c r="O164" s="7">
        <v>32802.303993996633</v>
      </c>
      <c r="P164" s="7">
        <v>84683.309853619008</v>
      </c>
      <c r="Q164" s="7">
        <v>19289.414160819586</v>
      </c>
      <c r="R164" s="7">
        <v>21709.430758225742</v>
      </c>
    </row>
    <row r="165" spans="1:18">
      <c r="A165" s="9">
        <f>$P165-A$8</f>
        <v>51505.777025570744</v>
      </c>
      <c r="B165" s="9">
        <f>$P165-B$8</f>
        <v>42065.777025570744</v>
      </c>
      <c r="C165" s="9">
        <f>$P165-C$8</f>
        <v>32625.777025570744</v>
      </c>
      <c r="D165" s="9">
        <f>$P165-D$8</f>
        <v>23185.777025570744</v>
      </c>
      <c r="E165" s="9">
        <f>$O165-E$8</f>
        <v>-3980.3874681399539</v>
      </c>
      <c r="F165" s="9">
        <f>$O165-F$8</f>
        <v>-13420.387468139954</v>
      </c>
      <c r="G165" s="9">
        <f>$O165-G$8</f>
        <v>-22860.387468139954</v>
      </c>
      <c r="H165" s="9">
        <f>$O165-H$8</f>
        <v>-32300.387468139954</v>
      </c>
      <c r="I165" s="15" t="s">
        <v>176</v>
      </c>
      <c r="J165" s="15" t="str">
        <f>VLOOKUP(I165,Table1[],3,FALSE)</f>
        <v>Riverside County (West Central)--Perris City, Temescal Valley &amp; Mead Valley</v>
      </c>
      <c r="K165" s="7">
        <v>37267.846546766035</v>
      </c>
      <c r="L165" s="3">
        <v>0.12819567036628271</v>
      </c>
      <c r="M165" s="3">
        <v>3.6315478913428206E-2</v>
      </c>
      <c r="N165" s="6">
        <v>3.6555430816727501</v>
      </c>
      <c r="O165" s="7">
        <v>32639.612531860046</v>
      </c>
      <c r="P165" s="7">
        <v>88125.777025570744</v>
      </c>
      <c r="Q165" s="7">
        <v>11971.364283846797</v>
      </c>
      <c r="R165" s="7">
        <v>15165.705487836538</v>
      </c>
    </row>
    <row r="166" spans="1:18">
      <c r="A166" s="9">
        <f>$P166-A$8</f>
        <v>39726.589007301387</v>
      </c>
      <c r="B166" s="9">
        <f>$P166-B$8</f>
        <v>30286.589007301387</v>
      </c>
      <c r="C166" s="9">
        <f>$P166-C$8</f>
        <v>20846.589007301387</v>
      </c>
      <c r="D166" s="9">
        <f>$P166-D$8</f>
        <v>11406.589007301387</v>
      </c>
      <c r="E166" s="9">
        <f>$O166-E$8</f>
        <v>-3991.2637135687655</v>
      </c>
      <c r="F166" s="9">
        <f>$O166-F$8</f>
        <v>-13431.263713568766</v>
      </c>
      <c r="G166" s="9">
        <f>$O166-G$8</f>
        <v>-22871.263713568766</v>
      </c>
      <c r="H166" s="9">
        <f>$O166-H$8</f>
        <v>-32311.263713568766</v>
      </c>
      <c r="I166" s="15" t="s">
        <v>177</v>
      </c>
      <c r="J166" s="15" t="str">
        <f>VLOOKUP(I166,Table1[],3,FALSE)</f>
        <v>San Bernardino County (Southwest)--Ontario City</v>
      </c>
      <c r="K166" s="7">
        <v>53455.603106521638</v>
      </c>
      <c r="L166" s="3">
        <v>0.19731279403567939</v>
      </c>
      <c r="M166" s="3">
        <v>5.4109413806488878E-2</v>
      </c>
      <c r="N166" s="6">
        <v>3.0565780014378099</v>
      </c>
      <c r="O166" s="7">
        <v>32628.736286431234</v>
      </c>
      <c r="P166" s="7">
        <v>76346.589007301387</v>
      </c>
      <c r="Q166" s="7">
        <v>16923.673995229517</v>
      </c>
      <c r="R166" s="7">
        <v>19077.261857248803</v>
      </c>
    </row>
    <row r="167" spans="1:18">
      <c r="A167" s="9">
        <f>$P167-A$8</f>
        <v>40159.509393272645</v>
      </c>
      <c r="B167" s="9">
        <f>$P167-B$8</f>
        <v>30719.509393272645</v>
      </c>
      <c r="C167" s="9">
        <f>$P167-C$8</f>
        <v>21279.509393272645</v>
      </c>
      <c r="D167" s="9">
        <f>$P167-D$8</f>
        <v>11839.509393272645</v>
      </c>
      <c r="E167" s="9">
        <f>$O167-E$8</f>
        <v>-4059.4808313400135</v>
      </c>
      <c r="F167" s="9">
        <f>$O167-F$8</f>
        <v>-13499.480831340014</v>
      </c>
      <c r="G167" s="9">
        <f>$O167-G$8</f>
        <v>-22939.480831340014</v>
      </c>
      <c r="H167" s="9">
        <f>$O167-H$8</f>
        <v>-32379.480831340014</v>
      </c>
      <c r="I167" s="15" t="s">
        <v>178</v>
      </c>
      <c r="J167" s="15" t="str">
        <f>VLOOKUP(I167,Table1[],3,FALSE)</f>
        <v>San Luis Obispo County (West)--Coastal Region</v>
      </c>
      <c r="K167" s="7">
        <v>79822.684816730602</v>
      </c>
      <c r="L167" s="3">
        <v>0.17283326965478246</v>
      </c>
      <c r="M167" s="3">
        <v>4.792671437322691E-2</v>
      </c>
      <c r="N167" s="6">
        <v>2.2772278660530798</v>
      </c>
      <c r="O167" s="7">
        <v>32560.519168659986</v>
      </c>
      <c r="P167" s="7">
        <v>76779.509393272645</v>
      </c>
      <c r="Q167" s="7">
        <v>16881.148083727698</v>
      </c>
      <c r="R167" s="7">
        <v>20236.576997862205</v>
      </c>
    </row>
    <row r="168" spans="1:18">
      <c r="A168" s="9">
        <f>$P168-A$8</f>
        <v>51514.225571150993</v>
      </c>
      <c r="B168" s="9">
        <f>$P168-B$8</f>
        <v>42074.225571150993</v>
      </c>
      <c r="C168" s="9">
        <f>$P168-C$8</f>
        <v>32634.225571150993</v>
      </c>
      <c r="D168" s="9">
        <f>$P168-D$8</f>
        <v>23194.225571150993</v>
      </c>
      <c r="E168" s="9">
        <f>$O168-E$8</f>
        <v>-4059.4808313400135</v>
      </c>
      <c r="F168" s="9">
        <f>$O168-F$8</f>
        <v>-13499.480831340014</v>
      </c>
      <c r="G168" s="9">
        <f>$O168-G$8</f>
        <v>-22939.480831340014</v>
      </c>
      <c r="H168" s="9">
        <f>$O168-H$8</f>
        <v>-32379.480831340014</v>
      </c>
      <c r="I168" s="15" t="s">
        <v>179</v>
      </c>
      <c r="J168" s="15" t="str">
        <f>VLOOKUP(I168,Table1[],3,FALSE)</f>
        <v>Santa Clara County (Central)--San Jose City (East Central/East Valley)</v>
      </c>
      <c r="K168" s="7">
        <v>27357.512347960957</v>
      </c>
      <c r="L168" s="3">
        <v>0.26248033731461318</v>
      </c>
      <c r="M168" s="3">
        <v>5.9077807287326964E-2</v>
      </c>
      <c r="N168" s="6">
        <v>3.5594874206442499</v>
      </c>
      <c r="O168" s="7">
        <v>32560.519168659986</v>
      </c>
      <c r="P168" s="7">
        <v>88134.225571150993</v>
      </c>
      <c r="Q168" s="7">
        <v>17558.794231423642</v>
      </c>
      <c r="R168" s="7">
        <v>21482.161071263599</v>
      </c>
    </row>
    <row r="169" spans="1:18">
      <c r="A169" s="9">
        <f>$P169-A$8</f>
        <v>49794.52198706918</v>
      </c>
      <c r="B169" s="9">
        <f>$P169-B$8</f>
        <v>40354.52198706918</v>
      </c>
      <c r="C169" s="9">
        <f>$P169-C$8</f>
        <v>30914.52198706918</v>
      </c>
      <c r="D169" s="9">
        <f>$P169-D$8</f>
        <v>21474.52198706918</v>
      </c>
      <c r="E169" s="9">
        <f>$O169-E$8</f>
        <v>-4103.0017781317983</v>
      </c>
      <c r="F169" s="9">
        <f>$O169-F$8</f>
        <v>-13543.001778131798</v>
      </c>
      <c r="G169" s="9">
        <f>$O169-G$8</f>
        <v>-22983.001778131798</v>
      </c>
      <c r="H169" s="9">
        <f>$O169-H$8</f>
        <v>-32423.001778131798</v>
      </c>
      <c r="I169" s="15" t="s">
        <v>180</v>
      </c>
      <c r="J169" s="15" t="str">
        <f>VLOOKUP(I169,Table1[],3,FALSE)</f>
        <v>San Diego County (South Central)--San Diego City (Central/Centre City &amp; Balboa Park)</v>
      </c>
      <c r="K169" s="7">
        <v>91476.591982834681</v>
      </c>
      <c r="L169" s="3">
        <v>0.26249845872839556</v>
      </c>
      <c r="M169" s="3">
        <v>5.8046488436163592E-2</v>
      </c>
      <c r="N169" s="6">
        <v>1.76555780350016</v>
      </c>
      <c r="O169" s="7">
        <v>32516.998221868202</v>
      </c>
      <c r="P169" s="7">
        <v>86414.52198706918</v>
      </c>
      <c r="Q169" s="7">
        <v>18678.684651194751</v>
      </c>
      <c r="R169" s="7">
        <v>23834.750470022267</v>
      </c>
    </row>
    <row r="170" spans="1:18">
      <c r="A170" s="9">
        <f>$P170-A$8</f>
        <v>52869.315250218526</v>
      </c>
      <c r="B170" s="9">
        <f>$P170-B$8</f>
        <v>43429.315250218526</v>
      </c>
      <c r="C170" s="9">
        <f>$P170-C$8</f>
        <v>33989.315250218526</v>
      </c>
      <c r="D170" s="9">
        <f>$P170-D$8</f>
        <v>24549.315250218526</v>
      </c>
      <c r="E170" s="9">
        <f>$O170-E$8</f>
        <v>-4188.83225551746</v>
      </c>
      <c r="F170" s="9">
        <f>$O170-F$8</f>
        <v>-13628.83225551746</v>
      </c>
      <c r="G170" s="9">
        <f>$O170-G$8</f>
        <v>-23068.83225551746</v>
      </c>
      <c r="H170" s="9">
        <f>$O170-H$8</f>
        <v>-32508.83225551746</v>
      </c>
      <c r="I170" s="15" t="s">
        <v>181</v>
      </c>
      <c r="J170" s="15" t="str">
        <f>VLOOKUP(I170,Table1[],3,FALSE)</f>
        <v>Los Angeles County (Central)--Pasadena City</v>
      </c>
      <c r="K170" s="7">
        <v>62650.163746119128</v>
      </c>
      <c r="L170" s="3">
        <v>0.21128959477790007</v>
      </c>
      <c r="M170" s="3">
        <v>3.8766891305200044E-2</v>
      </c>
      <c r="N170" s="6">
        <v>2.2004848870956302</v>
      </c>
      <c r="O170" s="7">
        <v>32431.16774448254</v>
      </c>
      <c r="P170" s="7">
        <v>89489.315250218526</v>
      </c>
      <c r="Q170" s="7">
        <v>20619.379404738043</v>
      </c>
      <c r="R170" s="7">
        <v>25112.010599737663</v>
      </c>
    </row>
    <row r="171" spans="1:18">
      <c r="A171" s="9">
        <f>$P171-A$8</f>
        <v>40159.509393272645</v>
      </c>
      <c r="B171" s="9">
        <f>$P171-B$8</f>
        <v>30719.509393272645</v>
      </c>
      <c r="C171" s="9">
        <f>$P171-C$8</f>
        <v>21279.509393272645</v>
      </c>
      <c r="D171" s="9">
        <f>$P171-D$8</f>
        <v>11839.509393272645</v>
      </c>
      <c r="E171" s="9">
        <f>$O171-E$8</f>
        <v>-4276.5509591310802</v>
      </c>
      <c r="F171" s="9">
        <f>$O171-F$8</f>
        <v>-13716.55095913108</v>
      </c>
      <c r="G171" s="9">
        <f>$O171-G$8</f>
        <v>-23156.55095913108</v>
      </c>
      <c r="H171" s="9">
        <f>$O171-H$8</f>
        <v>-32596.55095913108</v>
      </c>
      <c r="I171" s="15" t="s">
        <v>182</v>
      </c>
      <c r="J171" s="15" t="str">
        <f>VLOOKUP(I171,Table1[],3,FALSE)</f>
        <v>Stanislaus County (Central)--Modesto City (East)</v>
      </c>
      <c r="K171" s="7">
        <v>42994.713644511889</v>
      </c>
      <c r="L171" s="3">
        <v>0.19951472664521536</v>
      </c>
      <c r="M171" s="3">
        <v>5.7472909845716902E-2</v>
      </c>
      <c r="N171" s="6">
        <v>2.7995346837619799</v>
      </c>
      <c r="O171" s="7">
        <v>32343.44904086892</v>
      </c>
      <c r="P171" s="7">
        <v>76779.509393272645</v>
      </c>
      <c r="Q171" s="7">
        <v>14608.068150172989</v>
      </c>
      <c r="R171" s="7">
        <v>15211.899890729481</v>
      </c>
    </row>
    <row r="172" spans="1:18">
      <c r="A172" s="9">
        <f>$P172-A$8</f>
        <v>65807.52950326218</v>
      </c>
      <c r="B172" s="9">
        <f>$P172-B$8</f>
        <v>56367.52950326218</v>
      </c>
      <c r="C172" s="9">
        <f>$P172-C$8</f>
        <v>46927.52950326218</v>
      </c>
      <c r="D172" s="9">
        <f>$P172-D$8</f>
        <v>37487.52950326218</v>
      </c>
      <c r="E172" s="9">
        <f>$O172-E$8</f>
        <v>-4285.8025245208955</v>
      </c>
      <c r="F172" s="9">
        <f>$O172-F$8</f>
        <v>-13725.802524520896</v>
      </c>
      <c r="G172" s="9">
        <f>$O172-G$8</f>
        <v>-23165.802524520896</v>
      </c>
      <c r="H172" s="9">
        <f>$O172-H$8</f>
        <v>-32605.802524520896</v>
      </c>
      <c r="I172" s="15" t="s">
        <v>183</v>
      </c>
      <c r="J172" s="15" t="str">
        <f>VLOOKUP(I172,Table1[],3,FALSE)</f>
        <v>Los Angeles County (North)--LA City (Northwest/Chatsworth &amp; Porter Ranch)</v>
      </c>
      <c r="K172" s="7">
        <v>65661.186583309114</v>
      </c>
      <c r="L172" s="3">
        <v>0.22808952940561139</v>
      </c>
      <c r="M172" s="3">
        <v>3.3766221045588719E-2</v>
      </c>
      <c r="N172" s="6">
        <v>2.84458218182399</v>
      </c>
      <c r="O172" s="7">
        <v>32334.197475479104</v>
      </c>
      <c r="P172" s="7">
        <v>102427.52950326218</v>
      </c>
      <c r="Q172" s="7">
        <v>20941.071349279227</v>
      </c>
      <c r="R172" s="7">
        <v>25467.399049954893</v>
      </c>
    </row>
    <row r="173" spans="1:18">
      <c r="A173" s="9">
        <f>$P173-A$8</f>
        <v>50712.946208044596</v>
      </c>
      <c r="B173" s="9">
        <f>$P173-B$8</f>
        <v>41272.946208044596</v>
      </c>
      <c r="C173" s="9">
        <f>$P173-C$8</f>
        <v>31832.946208044596</v>
      </c>
      <c r="D173" s="9">
        <f>$P173-D$8</f>
        <v>22392.946208044596</v>
      </c>
      <c r="E173" s="9">
        <f>$O173-E$8</f>
        <v>-4296.5769988546126</v>
      </c>
      <c r="F173" s="9">
        <f>$O173-F$8</f>
        <v>-13736.576998854613</v>
      </c>
      <c r="G173" s="9">
        <f>$O173-G$8</f>
        <v>-23176.576998854613</v>
      </c>
      <c r="H173" s="9">
        <f>$O173-H$8</f>
        <v>-32616.576998854613</v>
      </c>
      <c r="I173" s="15" t="s">
        <v>184</v>
      </c>
      <c r="J173" s="15" t="str">
        <f>VLOOKUP(I173,Table1[],3,FALSE)</f>
        <v>Los Angeles County (North)--LA City (North Central/Granada Hills &amp; Sylmar)</v>
      </c>
      <c r="K173" s="7">
        <v>46060.982272406414</v>
      </c>
      <c r="L173" s="3">
        <v>0.1900602824898926</v>
      </c>
      <c r="M173" s="3">
        <v>3.6960134234874577E-2</v>
      </c>
      <c r="N173" s="6">
        <v>3.0543338230308499</v>
      </c>
      <c r="O173" s="7">
        <v>32323.423001145387</v>
      </c>
      <c r="P173" s="7">
        <v>87332.946208044596</v>
      </c>
      <c r="Q173" s="7">
        <v>19449.745284456323</v>
      </c>
      <c r="R173" s="7">
        <v>21132.569121506742</v>
      </c>
    </row>
    <row r="174" spans="1:18">
      <c r="A174" s="9">
        <f>$P174-A$8</f>
        <v>45322.023602609741</v>
      </c>
      <c r="B174" s="9">
        <f>$P174-B$8</f>
        <v>35882.023602609741</v>
      </c>
      <c r="C174" s="9">
        <f>$P174-C$8</f>
        <v>26442.023602609741</v>
      </c>
      <c r="D174" s="9">
        <f>$P174-D$8</f>
        <v>17002.023602609741</v>
      </c>
      <c r="E174" s="9">
        <f>$O174-E$8</f>
        <v>-4296.5769988546126</v>
      </c>
      <c r="F174" s="9">
        <f>$O174-F$8</f>
        <v>-13736.576998854613</v>
      </c>
      <c r="G174" s="9">
        <f>$O174-G$8</f>
        <v>-23176.576998854613</v>
      </c>
      <c r="H174" s="9">
        <f>$O174-H$8</f>
        <v>-32616.576998854613</v>
      </c>
      <c r="I174" s="15" t="s">
        <v>185</v>
      </c>
      <c r="J174" s="15" t="str">
        <f>VLOOKUP(I174,Table1[],3,FALSE)</f>
        <v>Los Angeles County--LA (North Central/Arleta &amp; Pacoima) &amp; San Fernando Cities</v>
      </c>
      <c r="K174" s="7">
        <v>39414.88624413871</v>
      </c>
      <c r="L174" s="3">
        <v>0.15997221873703141</v>
      </c>
      <c r="M174" s="3">
        <v>3.8949930204546034E-2</v>
      </c>
      <c r="N174" s="6">
        <v>3.7371764770875302</v>
      </c>
      <c r="O174" s="7">
        <v>32323.423001145387</v>
      </c>
      <c r="P174" s="7">
        <v>81942.023602609741</v>
      </c>
      <c r="Q174" s="7">
        <v>16941.626154527446</v>
      </c>
      <c r="R174" s="7">
        <v>18767.066502723566</v>
      </c>
    </row>
    <row r="175" spans="1:18">
      <c r="A175" s="9">
        <f>$P175-A$8</f>
        <v>51791.130729131561</v>
      </c>
      <c r="B175" s="9">
        <f>$P175-B$8</f>
        <v>42351.130729131561</v>
      </c>
      <c r="C175" s="9">
        <f>$P175-C$8</f>
        <v>32911.130729131561</v>
      </c>
      <c r="D175" s="9">
        <f>$P175-D$8</f>
        <v>23471.130729131561</v>
      </c>
      <c r="E175" s="9">
        <f>$O175-E$8</f>
        <v>-4296.5769988546126</v>
      </c>
      <c r="F175" s="9">
        <f>$O175-F$8</f>
        <v>-13736.576998854613</v>
      </c>
      <c r="G175" s="9">
        <f>$O175-G$8</f>
        <v>-23176.576998854613</v>
      </c>
      <c r="H175" s="9">
        <f>$O175-H$8</f>
        <v>-32616.576998854613</v>
      </c>
      <c r="I175" s="15" t="s">
        <v>186</v>
      </c>
      <c r="J175" s="15" t="str">
        <f>VLOOKUP(I175,Table1[],3,FALSE)</f>
        <v>Los Angeles County (East Central)--Arcadia, San Gabriel &amp; Temple City Cities</v>
      </c>
      <c r="K175" s="7">
        <v>69877.949527448931</v>
      </c>
      <c r="L175" s="3">
        <v>0.19889724695798217</v>
      </c>
      <c r="M175" s="3">
        <v>4.3333231558649973E-2</v>
      </c>
      <c r="N175" s="6">
        <v>2.82619173856461</v>
      </c>
      <c r="O175" s="7">
        <v>32323.423001145387</v>
      </c>
      <c r="P175" s="7">
        <v>88411.130729131561</v>
      </c>
      <c r="Q175" s="7">
        <v>18051.243177233358</v>
      </c>
      <c r="R175" s="7">
        <v>22902.563832388674</v>
      </c>
    </row>
    <row r="176" spans="1:18">
      <c r="A176" s="9">
        <f>$P176-A$8</f>
        <v>50712.946208044596</v>
      </c>
      <c r="B176" s="9">
        <f>$P176-B$8</f>
        <v>41272.946208044596</v>
      </c>
      <c r="C176" s="9">
        <f>$P176-C$8</f>
        <v>31832.946208044596</v>
      </c>
      <c r="D176" s="9">
        <f>$P176-D$8</f>
        <v>22392.946208044596</v>
      </c>
      <c r="E176" s="9">
        <f>$O176-E$8</f>
        <v>-4296.5769988546126</v>
      </c>
      <c r="F176" s="9">
        <f>$O176-F$8</f>
        <v>-13736.576998854613</v>
      </c>
      <c r="G176" s="9">
        <f>$O176-G$8</f>
        <v>-23176.576998854613</v>
      </c>
      <c r="H176" s="9">
        <f>$O176-H$8</f>
        <v>-32616.576998854613</v>
      </c>
      <c r="I176" s="15" t="s">
        <v>187</v>
      </c>
      <c r="J176" s="15" t="str">
        <f>VLOOKUP(I176,Table1[],3,FALSE)</f>
        <v>Los Angeles County (Northwest)--LA City (Northwest/Encino &amp; Tarzana)</v>
      </c>
      <c r="K176" s="7">
        <v>68632.000087639273</v>
      </c>
      <c r="L176" s="3">
        <v>0.22704016433727039</v>
      </c>
      <c r="M176" s="3">
        <v>4.1403275225640954E-2</v>
      </c>
      <c r="N176" s="6">
        <v>2.5923447204968899</v>
      </c>
      <c r="O176" s="7">
        <v>32323.423001145387</v>
      </c>
      <c r="P176" s="7">
        <v>87332.946208044596</v>
      </c>
      <c r="Q176" s="7">
        <v>21084.286163253801</v>
      </c>
      <c r="R176" s="7">
        <v>25701.699385723572</v>
      </c>
    </row>
    <row r="177" spans="1:18">
      <c r="A177" s="9">
        <f>$P177-A$8</f>
        <v>38852.916476087921</v>
      </c>
      <c r="B177" s="9">
        <f>$P177-B$8</f>
        <v>29412.916476087921</v>
      </c>
      <c r="C177" s="9">
        <f>$P177-C$8</f>
        <v>19972.916476087921</v>
      </c>
      <c r="D177" s="9">
        <f>$P177-D$8</f>
        <v>10532.916476087921</v>
      </c>
      <c r="E177" s="9">
        <f>$O177-E$8</f>
        <v>-4296.5769988546126</v>
      </c>
      <c r="F177" s="9">
        <f>$O177-F$8</f>
        <v>-13736.576998854613</v>
      </c>
      <c r="G177" s="9">
        <f>$O177-G$8</f>
        <v>-23176.576998854613</v>
      </c>
      <c r="H177" s="9">
        <f>$O177-H$8</f>
        <v>-32616.576998854613</v>
      </c>
      <c r="I177" s="15" t="s">
        <v>188</v>
      </c>
      <c r="J177" s="15" t="str">
        <f>VLOOKUP(I177,Table1[],3,FALSE)</f>
        <v>Los Angeles County (South Central)--Hawthorne City</v>
      </c>
      <c r="K177" s="7">
        <v>39202.758443329061</v>
      </c>
      <c r="L177" s="3">
        <v>0.1792948706228262</v>
      </c>
      <c r="M177" s="3">
        <v>5.0907064116889035E-2</v>
      </c>
      <c r="N177" s="6">
        <v>2.9270765383779098</v>
      </c>
      <c r="O177" s="7">
        <v>32323.423001145387</v>
      </c>
      <c r="P177" s="7">
        <v>75472.916476087921</v>
      </c>
      <c r="Q177" s="7">
        <v>16344.69002503879</v>
      </c>
      <c r="R177" s="7">
        <v>19195.759044861221</v>
      </c>
    </row>
    <row r="178" spans="1:18">
      <c r="A178" s="9">
        <f>$P178-A$8</f>
        <v>41009.285518261866</v>
      </c>
      <c r="B178" s="9">
        <f>$P178-B$8</f>
        <v>31569.285518261866</v>
      </c>
      <c r="C178" s="9">
        <f>$P178-C$8</f>
        <v>22129.285518261866</v>
      </c>
      <c r="D178" s="9">
        <f>$P178-D$8</f>
        <v>12689.285518261866</v>
      </c>
      <c r="E178" s="9">
        <f>$O178-E$8</f>
        <v>-4296.5769988546126</v>
      </c>
      <c r="F178" s="9">
        <f>$O178-F$8</f>
        <v>-13736.576998854613</v>
      </c>
      <c r="G178" s="9">
        <f>$O178-G$8</f>
        <v>-23176.576998854613</v>
      </c>
      <c r="H178" s="9">
        <f>$O178-H$8</f>
        <v>-32616.576998854613</v>
      </c>
      <c r="I178" s="15" t="s">
        <v>189</v>
      </c>
      <c r="J178" s="15" t="str">
        <f>VLOOKUP(I178,Table1[],3,FALSE)</f>
        <v>Orange County (North Central)--Anaheim City (West)</v>
      </c>
      <c r="K178" s="7">
        <v>47364.007008701781</v>
      </c>
      <c r="L178" s="3">
        <v>0.1532719972490432</v>
      </c>
      <c r="M178" s="3">
        <v>3.8112916078399839E-2</v>
      </c>
      <c r="N178" s="6">
        <v>3.2496082227138601</v>
      </c>
      <c r="O178" s="7">
        <v>32323.423001145387</v>
      </c>
      <c r="P178" s="7">
        <v>77629.285518261866</v>
      </c>
      <c r="Q178" s="7">
        <v>17999.283072549944</v>
      </c>
      <c r="R178" s="7">
        <v>20024.416575293144</v>
      </c>
    </row>
    <row r="179" spans="1:18">
      <c r="A179" s="9">
        <f>$P179-A$8</f>
        <v>28819.933434829756</v>
      </c>
      <c r="B179" s="9">
        <f>$P179-B$8</f>
        <v>19379.933434829756</v>
      </c>
      <c r="C179" s="9">
        <f>$P179-C$8</f>
        <v>9939.9334348297562</v>
      </c>
      <c r="D179" s="9">
        <f>$P179-D$8</f>
        <v>499.93343482975615</v>
      </c>
      <c r="E179" s="9">
        <f>$O179-E$8</f>
        <v>-4426.3135307211815</v>
      </c>
      <c r="F179" s="9">
        <f>$O179-F$8</f>
        <v>-13866.313530721181</v>
      </c>
      <c r="G179" s="9">
        <f>$O179-G$8</f>
        <v>-23306.313530721181</v>
      </c>
      <c r="H179" s="9">
        <f>$O179-H$8</f>
        <v>-32746.313530721181</v>
      </c>
      <c r="I179" s="15" t="s">
        <v>190</v>
      </c>
      <c r="J179" s="15" t="str">
        <f>VLOOKUP(I179,Table1[],3,FALSE)</f>
        <v>San Bernardino County (Southwest)--Colton, Loma Linda &amp; Grand Terrace Cities</v>
      </c>
      <c r="K179" s="7">
        <v>36419.002296241495</v>
      </c>
      <c r="L179" s="3">
        <v>0.13829457361559322</v>
      </c>
      <c r="M179" s="3">
        <v>4.9057896120353016E-2</v>
      </c>
      <c r="N179" s="6">
        <v>2.77779944832966</v>
      </c>
      <c r="O179" s="7">
        <v>32193.686469278819</v>
      </c>
      <c r="P179" s="7">
        <v>65439.933434829756</v>
      </c>
      <c r="Q179" s="7">
        <v>14563.118757911732</v>
      </c>
      <c r="R179" s="7">
        <v>15739.232078564542</v>
      </c>
    </row>
    <row r="180" spans="1:18">
      <c r="A180" s="9">
        <f>$P180-A$8</f>
        <v>53356.016719470193</v>
      </c>
      <c r="B180" s="9">
        <f>$P180-B$8</f>
        <v>43916.016719470193</v>
      </c>
      <c r="C180" s="9">
        <f>$P180-C$8</f>
        <v>34476.016719470193</v>
      </c>
      <c r="D180" s="9">
        <f>$P180-D$8</f>
        <v>25036.016719470193</v>
      </c>
      <c r="E180" s="9">
        <f>$O180-E$8</f>
        <v>-4669.7039019513359</v>
      </c>
      <c r="F180" s="9">
        <f>$O180-F$8</f>
        <v>-14109.703901951336</v>
      </c>
      <c r="G180" s="9">
        <f>$O180-G$8</f>
        <v>-23549.703901951336</v>
      </c>
      <c r="H180" s="9">
        <f>$O180-H$8</f>
        <v>-32989.703901951332</v>
      </c>
      <c r="I180" s="15" t="s">
        <v>191</v>
      </c>
      <c r="J180" s="15" t="str">
        <f>VLOOKUP(I180,Table1[],3,FALSE)</f>
        <v>San Francisco County (South Central)--Bayview &amp; Hunters Point</v>
      </c>
      <c r="K180" s="7">
        <v>35130.331357427567</v>
      </c>
      <c r="L180" s="3">
        <v>0.25076825437678985</v>
      </c>
      <c r="M180" s="3">
        <v>5.3915301792996945E-2</v>
      </c>
      <c r="N180" s="6">
        <v>3.2228790642098</v>
      </c>
      <c r="O180" s="7">
        <v>31950.296098048664</v>
      </c>
      <c r="P180" s="7">
        <v>89976.016719470193</v>
      </c>
      <c r="Q180" s="7">
        <v>17354.622128915034</v>
      </c>
      <c r="R180" s="7">
        <v>22089.321088141849</v>
      </c>
    </row>
    <row r="181" spans="1:18">
      <c r="A181" s="9">
        <f>$P181-A$8</f>
        <v>41240.910934022962</v>
      </c>
      <c r="B181" s="9">
        <f>$P181-B$8</f>
        <v>31800.910934022962</v>
      </c>
      <c r="C181" s="9">
        <f>$P181-C$8</f>
        <v>22360.910934022962</v>
      </c>
      <c r="D181" s="9">
        <f>$P181-D$8</f>
        <v>12920.910934022962</v>
      </c>
      <c r="E181" s="9">
        <f>$O181-E$8</f>
        <v>-4710.6912147132134</v>
      </c>
      <c r="F181" s="9">
        <f>$O181-F$8</f>
        <v>-14150.691214713213</v>
      </c>
      <c r="G181" s="9">
        <f>$O181-G$8</f>
        <v>-23590.691214713213</v>
      </c>
      <c r="H181" s="9">
        <f>$O181-H$8</f>
        <v>-33030.69121471321</v>
      </c>
      <c r="I181" s="15" t="s">
        <v>192</v>
      </c>
      <c r="J181" s="15" t="str">
        <f>VLOOKUP(I181,Table1[],3,FALSE)</f>
        <v>Santa Barbara County (Northwest)--Santa Maria City &amp; Orcutt</v>
      </c>
      <c r="K181" s="7">
        <v>41309.09697096936</v>
      </c>
      <c r="L181" s="3">
        <v>0.20872112849555693</v>
      </c>
      <c r="M181" s="3">
        <v>5.5417910300233957E-2</v>
      </c>
      <c r="N181" s="6">
        <v>3.3709750000000001</v>
      </c>
      <c r="O181" s="7">
        <v>31909.308785286787</v>
      </c>
      <c r="P181" s="7">
        <v>77860.910934022962</v>
      </c>
      <c r="Q181" s="7">
        <v>16023.061447725591</v>
      </c>
      <c r="R181" s="7">
        <v>18028.350415382989</v>
      </c>
    </row>
    <row r="182" spans="1:18">
      <c r="A182" s="9">
        <f>$P182-A$8</f>
        <v>40319.247424766203</v>
      </c>
      <c r="B182" s="9">
        <f>$P182-B$8</f>
        <v>30879.247424766203</v>
      </c>
      <c r="C182" s="9">
        <f>$P182-C$8</f>
        <v>21439.247424766203</v>
      </c>
      <c r="D182" s="9">
        <f>$P182-D$8</f>
        <v>11999.247424766203</v>
      </c>
      <c r="E182" s="9">
        <f>$O182-E$8</f>
        <v>-4943.045458877521</v>
      </c>
      <c r="F182" s="9">
        <f>$O182-F$8</f>
        <v>-14383.045458877521</v>
      </c>
      <c r="G182" s="9">
        <f>$O182-G$8</f>
        <v>-23823.045458877521</v>
      </c>
      <c r="H182" s="9">
        <f>$O182-H$8</f>
        <v>-33263.045458877517</v>
      </c>
      <c r="I182" s="15" t="s">
        <v>193</v>
      </c>
      <c r="J182" s="15" t="str">
        <f>VLOOKUP(I182,Table1[],3,FALSE)</f>
        <v>Los Angeles County (North Central)--Palmdale City</v>
      </c>
      <c r="K182" s="7">
        <v>51450.01626411605</v>
      </c>
      <c r="L182" s="3">
        <v>0.19350746423004714</v>
      </c>
      <c r="M182" s="3">
        <v>5.1250064931950959E-2</v>
      </c>
      <c r="N182" s="6">
        <v>3.42532711992023</v>
      </c>
      <c r="O182" s="7">
        <v>31676.954541122479</v>
      </c>
      <c r="P182" s="7">
        <v>76939.247424766203</v>
      </c>
      <c r="Q182" s="7">
        <v>15945.410641233011</v>
      </c>
      <c r="R182" s="7">
        <v>17540.860856216808</v>
      </c>
    </row>
    <row r="183" spans="1:18">
      <c r="A183" s="9">
        <f>$P183-A$8</f>
        <v>26966.41059611876</v>
      </c>
      <c r="B183" s="9">
        <f>$P183-B$8</f>
        <v>17526.41059611876</v>
      </c>
      <c r="C183" s="9">
        <f>$P183-C$8</f>
        <v>8086.4105961187597</v>
      </c>
      <c r="D183" s="9">
        <f>$P183-D$8</f>
        <v>-1353.5894038812403</v>
      </c>
      <c r="E183" s="9">
        <f>$O183-E$8</f>
        <v>-5144.8314702953467</v>
      </c>
      <c r="F183" s="9">
        <f>$O183-F$8</f>
        <v>-14584.831470295347</v>
      </c>
      <c r="G183" s="9">
        <f>$O183-G$8</f>
        <v>-24024.831470295347</v>
      </c>
      <c r="H183" s="9">
        <f>$O183-H$8</f>
        <v>-33464.83147029535</v>
      </c>
      <c r="I183" s="15" t="s">
        <v>194</v>
      </c>
      <c r="J183" s="15" t="str">
        <f>VLOOKUP(I183,Table1[],3,FALSE)</f>
        <v>Tulare County (West Central)--Tulare &amp; Porterville Cities</v>
      </c>
      <c r="K183" s="7">
        <v>51691.00044490365</v>
      </c>
      <c r="L183" s="3">
        <v>0.15419207974205884</v>
      </c>
      <c r="M183" s="3">
        <v>6.5926144665903644E-2</v>
      </c>
      <c r="N183" s="6">
        <v>3.3088572933122702</v>
      </c>
      <c r="O183" s="7">
        <v>31475.168529704653</v>
      </c>
      <c r="P183" s="7">
        <v>63586.41059611876</v>
      </c>
      <c r="Q183" s="7">
        <v>9048.2582213354508</v>
      </c>
      <c r="R183" s="7">
        <v>11132.987752107922</v>
      </c>
    </row>
    <row r="184" spans="1:18">
      <c r="A184" s="9">
        <f>$P184-A$8</f>
        <v>39499.827188740106</v>
      </c>
      <c r="B184" s="9">
        <f>$P184-B$8</f>
        <v>30059.827188740106</v>
      </c>
      <c r="C184" s="9">
        <f>$P184-C$8</f>
        <v>20619.827188740106</v>
      </c>
      <c r="D184" s="9">
        <f>$P184-D$8</f>
        <v>11179.827188740106</v>
      </c>
      <c r="E184" s="9">
        <f>$O184-E$8</f>
        <v>-5266.2796888889752</v>
      </c>
      <c r="F184" s="9">
        <f>$O184-F$8</f>
        <v>-14706.279688888975</v>
      </c>
      <c r="G184" s="9">
        <f>$O184-G$8</f>
        <v>-24146.279688888975</v>
      </c>
      <c r="H184" s="9">
        <f>$O184-H$8</f>
        <v>-33586.279688888972</v>
      </c>
      <c r="I184" s="15" t="s">
        <v>195</v>
      </c>
      <c r="J184" s="15" t="str">
        <f>VLOOKUP(I184,Table1[],3,FALSE)</f>
        <v>Los Angeles County (South)--Downey City</v>
      </c>
      <c r="K184" s="7">
        <v>35471.59377028959</v>
      </c>
      <c r="L184" s="3">
        <v>0.15928810735444779</v>
      </c>
      <c r="M184" s="3">
        <v>4.3513247910291708E-2</v>
      </c>
      <c r="N184" s="6">
        <v>2.9819062823852298</v>
      </c>
      <c r="O184" s="7">
        <v>31353.720311111025</v>
      </c>
      <c r="P184" s="7">
        <v>76119.827188740106</v>
      </c>
      <c r="Q184" s="7">
        <v>16054.457089173324</v>
      </c>
      <c r="R184" s="7">
        <v>20114.109399892608</v>
      </c>
    </row>
    <row r="185" spans="1:18">
      <c r="A185" s="9">
        <f>$P185-A$8</f>
        <v>45753.297411044536</v>
      </c>
      <c r="B185" s="9">
        <f>$P185-B$8</f>
        <v>36313.297411044536</v>
      </c>
      <c r="C185" s="9">
        <f>$P185-C$8</f>
        <v>26873.297411044536</v>
      </c>
      <c r="D185" s="9">
        <f>$P185-D$8</f>
        <v>17433.297411044536</v>
      </c>
      <c r="E185" s="9">
        <f>$O185-E$8</f>
        <v>-5395.5733808935547</v>
      </c>
      <c r="F185" s="9">
        <f>$O185-F$8</f>
        <v>-14835.573380893555</v>
      </c>
      <c r="G185" s="9">
        <f>$O185-G$8</f>
        <v>-24275.573380893555</v>
      </c>
      <c r="H185" s="9">
        <f>$O185-H$8</f>
        <v>-33715.573380893555</v>
      </c>
      <c r="I185" s="15" t="s">
        <v>196</v>
      </c>
      <c r="J185" s="15" t="str">
        <f>VLOOKUP(I185,Table1[],3,FALSE)</f>
        <v>Los Angeles County--LA City (Mount Washington, Highland Park &amp; Glassell Park)</v>
      </c>
      <c r="K185" s="7">
        <v>69223.433275181407</v>
      </c>
      <c r="L185" s="3">
        <v>0.15550037840782016</v>
      </c>
      <c r="M185" s="3">
        <v>4.0971024878172148E-2</v>
      </c>
      <c r="N185" s="6">
        <v>2.78047773986192</v>
      </c>
      <c r="O185" s="7">
        <v>31224.426619106445</v>
      </c>
      <c r="P185" s="7">
        <v>82373.297411044536</v>
      </c>
      <c r="Q185" s="7">
        <v>14929.269179952074</v>
      </c>
      <c r="R185" s="7">
        <v>20527.074243865085</v>
      </c>
    </row>
    <row r="186" spans="1:18">
      <c r="A186" s="9">
        <f>$P186-A$8</f>
        <v>59516.155710614476</v>
      </c>
      <c r="B186" s="9">
        <f>$P186-B$8</f>
        <v>50076.155710614476</v>
      </c>
      <c r="C186" s="9">
        <f>$P186-C$8</f>
        <v>40636.155710614476</v>
      </c>
      <c r="D186" s="9">
        <f>$P186-D$8</f>
        <v>31196.155710614476</v>
      </c>
      <c r="E186" s="9">
        <f>$O186-E$8</f>
        <v>-5674.6566921887606</v>
      </c>
      <c r="F186" s="9">
        <f>$O186-F$8</f>
        <v>-15114.656692188761</v>
      </c>
      <c r="G186" s="9">
        <f>$O186-G$8</f>
        <v>-24554.656692188761</v>
      </c>
      <c r="H186" s="9">
        <f>$O186-H$8</f>
        <v>-33994.656692188757</v>
      </c>
      <c r="I186" s="15" t="s">
        <v>197</v>
      </c>
      <c r="J186" s="15" t="str">
        <f>VLOOKUP(I186,Table1[],3,FALSE)</f>
        <v>San Diego County (Northwest)--San Marcos &amp; Escondido (West) Cities</v>
      </c>
      <c r="K186" s="7">
        <v>49998.195269671123</v>
      </c>
      <c r="L186" s="3">
        <v>0.25385278678892892</v>
      </c>
      <c r="M186" s="3">
        <v>5.4477608402823688E-2</v>
      </c>
      <c r="N186" s="6">
        <v>2.59560965459842</v>
      </c>
      <c r="O186" s="7">
        <v>30945.343307811239</v>
      </c>
      <c r="P186" s="7">
        <v>96136.155710614476</v>
      </c>
      <c r="Q186" s="7">
        <v>15479.423485005438</v>
      </c>
      <c r="R186" s="7">
        <v>24068.622601546009</v>
      </c>
    </row>
    <row r="187" spans="1:18">
      <c r="A187" s="9">
        <f>$P187-A$8</f>
        <v>26638.602320335434</v>
      </c>
      <c r="B187" s="9">
        <f>$P187-B$8</f>
        <v>17198.602320335434</v>
      </c>
      <c r="C187" s="9">
        <f>$P187-C$8</f>
        <v>7758.6023203354343</v>
      </c>
      <c r="D187" s="9">
        <f>$P187-D$8</f>
        <v>-1681.3976796645657</v>
      </c>
      <c r="E187" s="9">
        <f>$O187-E$8</f>
        <v>-6166.5127993308488</v>
      </c>
      <c r="F187" s="9">
        <f>$O187-F$8</f>
        <v>-15606.512799330849</v>
      </c>
      <c r="G187" s="9">
        <f>$O187-G$8</f>
        <v>-25046.512799330849</v>
      </c>
      <c r="H187" s="9">
        <f>$O187-H$8</f>
        <v>-34486.512799330849</v>
      </c>
      <c r="I187" s="15" t="s">
        <v>198</v>
      </c>
      <c r="J187" s="15" t="str">
        <f>VLOOKUP(I187,Table1[],3,FALSE)</f>
        <v>Riverside County (East)--Indio, Coachella, Blythe &amp; La Quinta (East) Cities</v>
      </c>
      <c r="K187" s="7">
        <v>68914.0769470995</v>
      </c>
      <c r="L187" s="3">
        <v>0.10738116596446004</v>
      </c>
      <c r="M187" s="3">
        <v>4.5213057984876875E-2</v>
      </c>
      <c r="N187" s="6">
        <v>2.6261297203992902</v>
      </c>
      <c r="O187" s="7">
        <v>30453.487200669151</v>
      </c>
      <c r="P187" s="7">
        <v>63258.602320335434</v>
      </c>
      <c r="Q187" s="7">
        <v>8888.6390753498454</v>
      </c>
      <c r="R187" s="7">
        <v>12042.014928306995</v>
      </c>
    </row>
    <row r="188" spans="1:18">
      <c r="A188" s="9">
        <f>$P188-A$8</f>
        <v>49135.142181500298</v>
      </c>
      <c r="B188" s="9">
        <f>$P188-B$8</f>
        <v>39695.142181500298</v>
      </c>
      <c r="C188" s="9">
        <f>$P188-C$8</f>
        <v>30255.142181500298</v>
      </c>
      <c r="D188" s="9">
        <f>$P188-D$8</f>
        <v>20815.142181500298</v>
      </c>
      <c r="E188" s="9">
        <f>$O188-E$8</f>
        <v>-6230.1821092506798</v>
      </c>
      <c r="F188" s="9">
        <f>$O188-F$8</f>
        <v>-15670.18210925068</v>
      </c>
      <c r="G188" s="9">
        <f>$O188-G$8</f>
        <v>-25110.18210925068</v>
      </c>
      <c r="H188" s="9">
        <f>$O188-H$8</f>
        <v>-34550.18210925068</v>
      </c>
      <c r="I188" s="15" t="s">
        <v>199</v>
      </c>
      <c r="J188" s="15" t="str">
        <f>VLOOKUP(I188,Table1[],3,FALSE)</f>
        <v>Nevada &amp; Sierra Counties</v>
      </c>
      <c r="K188" s="7">
        <v>56816.12698399197</v>
      </c>
      <c r="L188" s="3">
        <v>0.23807006440976844</v>
      </c>
      <c r="M188" s="3">
        <v>5.6729186138711543E-2</v>
      </c>
      <c r="N188" s="6">
        <v>2.2966699607013998</v>
      </c>
      <c r="O188" s="7">
        <v>30389.81789074932</v>
      </c>
      <c r="P188" s="7">
        <v>85755.142181500298</v>
      </c>
      <c r="Q188" s="7">
        <v>14500.278721061339</v>
      </c>
      <c r="R188" s="7">
        <v>19073.000746938167</v>
      </c>
    </row>
    <row r="189" spans="1:18">
      <c r="A189" s="9">
        <f>$P189-A$8</f>
        <v>45322.023602609741</v>
      </c>
      <c r="B189" s="9">
        <f>$P189-B$8</f>
        <v>35882.023602609741</v>
      </c>
      <c r="C189" s="9">
        <f>$P189-C$8</f>
        <v>26442.023602609741</v>
      </c>
      <c r="D189" s="9">
        <f>$P189-D$8</f>
        <v>17002.023602609741</v>
      </c>
      <c r="E189" s="9">
        <f>$O189-E$8</f>
        <v>-6235.9823789233342</v>
      </c>
      <c r="F189" s="9">
        <f>$O189-F$8</f>
        <v>-15675.982378923334</v>
      </c>
      <c r="G189" s="9">
        <f>$O189-G$8</f>
        <v>-25115.982378923334</v>
      </c>
      <c r="H189" s="9">
        <f>$O189-H$8</f>
        <v>-34555.982378923334</v>
      </c>
      <c r="I189" s="15" t="s">
        <v>200</v>
      </c>
      <c r="J189" s="15" t="str">
        <f>VLOOKUP(I189,Table1[],3,FALSE)</f>
        <v>Los Angeles County (North)--LA City (Northeast/Sunland, Sun Valley &amp; Tujunga)</v>
      </c>
      <c r="K189" s="7">
        <v>46689.102558761369</v>
      </c>
      <c r="L189" s="3">
        <v>0.16218529687275687</v>
      </c>
      <c r="M189" s="3">
        <v>4.1054081128123018E-2</v>
      </c>
      <c r="N189" s="6">
        <v>3.0758910356414302</v>
      </c>
      <c r="O189" s="7">
        <v>30384.017621076666</v>
      </c>
      <c r="P189" s="7">
        <v>81942.023602609741</v>
      </c>
      <c r="Q189" s="7">
        <v>14849.783283915323</v>
      </c>
      <c r="R189" s="7">
        <v>20573.595947371854</v>
      </c>
    </row>
    <row r="190" spans="1:18">
      <c r="A190" s="9">
        <f>$P190-A$8</f>
        <v>40072.888263523899</v>
      </c>
      <c r="B190" s="9">
        <f>$P190-B$8</f>
        <v>30632.888263523899</v>
      </c>
      <c r="C190" s="9">
        <f>$P190-C$8</f>
        <v>21192.888263523899</v>
      </c>
      <c r="D190" s="9">
        <f>$P190-D$8</f>
        <v>11752.888263523899</v>
      </c>
      <c r="E190" s="9">
        <f>$O190-E$8</f>
        <v>-6270.8016595896806</v>
      </c>
      <c r="F190" s="9">
        <f>$O190-F$8</f>
        <v>-15710.801659589681</v>
      </c>
      <c r="G190" s="9">
        <f>$O190-G$8</f>
        <v>-25150.801659589681</v>
      </c>
      <c r="H190" s="9">
        <f>$O190-H$8</f>
        <v>-34590.801659589677</v>
      </c>
      <c r="I190" s="15" t="s">
        <v>201</v>
      </c>
      <c r="J190" s="15" t="str">
        <f>VLOOKUP(I190,Table1[],3,FALSE)</f>
        <v>San Diego County (South)--San Diego City (Southeast/Encanto &amp; Skyline)</v>
      </c>
      <c r="K190" s="7">
        <v>47152.867545893576</v>
      </c>
      <c r="L190" s="3">
        <v>0.27883039416556893</v>
      </c>
      <c r="M190" s="3">
        <v>6.6358128127169833E-2</v>
      </c>
      <c r="N190" s="6">
        <v>3.2118896757361202</v>
      </c>
      <c r="O190" s="7">
        <v>30349.198340410319</v>
      </c>
      <c r="P190" s="7">
        <v>76692.888263523899</v>
      </c>
      <c r="Q190" s="7">
        <v>16624.659873156401</v>
      </c>
      <c r="R190" s="7">
        <v>19023.713761929255</v>
      </c>
    </row>
    <row r="191" spans="1:18">
      <c r="A191" s="9">
        <f>$P191-A$8</f>
        <v>49634.761686957616</v>
      </c>
      <c r="B191" s="9">
        <f>$P191-B$8</f>
        <v>40194.761686957616</v>
      </c>
      <c r="C191" s="9">
        <f>$P191-C$8</f>
        <v>30754.761686957616</v>
      </c>
      <c r="D191" s="9">
        <f>$P191-D$8</f>
        <v>21314.761686957616</v>
      </c>
      <c r="E191" s="9">
        <f>$O191-E$8</f>
        <v>-6440.6973912639223</v>
      </c>
      <c r="F191" s="9">
        <f>$O191-F$8</f>
        <v>-15880.697391263922</v>
      </c>
      <c r="G191" s="9">
        <f>$O191-G$8</f>
        <v>-25320.697391263922</v>
      </c>
      <c r="H191" s="9">
        <f>$O191-H$8</f>
        <v>-34760.697391263922</v>
      </c>
      <c r="I191" s="15" t="s">
        <v>202</v>
      </c>
      <c r="J191" s="15" t="str">
        <f>VLOOKUP(I191,Table1[],3,FALSE)</f>
        <v>Los Angeles County (Central)--Burbank City</v>
      </c>
      <c r="K191" s="7">
        <v>52958.352763009687</v>
      </c>
      <c r="L191" s="3">
        <v>0.24327411328236018</v>
      </c>
      <c r="M191" s="3">
        <v>4.0108565693125368E-2</v>
      </c>
      <c r="N191" s="6">
        <v>2.2839105920257801</v>
      </c>
      <c r="O191" s="7">
        <v>30179.302608736078</v>
      </c>
      <c r="P191" s="7">
        <v>86254.761686957616</v>
      </c>
      <c r="Q191" s="7">
        <v>20058.114503118028</v>
      </c>
      <c r="R191" s="7">
        <v>24865.8035128626</v>
      </c>
    </row>
    <row r="192" spans="1:18">
      <c r="A192" s="9">
        <f>$P192-A$8</f>
        <v>67327.769677994802</v>
      </c>
      <c r="B192" s="9">
        <f>$P192-B$8</f>
        <v>57887.769677994802</v>
      </c>
      <c r="C192" s="9">
        <f>$P192-C$8</f>
        <v>48447.769677994802</v>
      </c>
      <c r="D192" s="9">
        <f>$P192-D$8</f>
        <v>39007.769677994802</v>
      </c>
      <c r="E192" s="9">
        <f>$O192-E$8</f>
        <v>-6451.4718655976394</v>
      </c>
      <c r="F192" s="9">
        <f>$O192-F$8</f>
        <v>-15891.471865597639</v>
      </c>
      <c r="G192" s="9">
        <f>$O192-G$8</f>
        <v>-25331.471865597639</v>
      </c>
      <c r="H192" s="9">
        <f>$O192-H$8</f>
        <v>-34771.471865597639</v>
      </c>
      <c r="I192" s="15" t="s">
        <v>203</v>
      </c>
      <c r="J192" s="15" t="str">
        <f>VLOOKUP(I192,Table1[],3,FALSE)</f>
        <v>Los Angeles County (Southwest)--Santa Monica City</v>
      </c>
      <c r="K192" s="7">
        <v>59833.904806039798</v>
      </c>
      <c r="L192" s="3">
        <v>0.35113209517196137</v>
      </c>
      <c r="M192" s="3">
        <v>3.2366378148063563E-2</v>
      </c>
      <c r="N192" s="6">
        <v>1.9098809266924299</v>
      </c>
      <c r="O192" s="7">
        <v>30168.528134402361</v>
      </c>
      <c r="P192" s="7">
        <v>103947.7696779948</v>
      </c>
      <c r="Q192" s="7">
        <v>23346.001405669809</v>
      </c>
      <c r="R192" s="7">
        <v>29932.441374419934</v>
      </c>
    </row>
    <row r="193" spans="1:18">
      <c r="A193" s="9">
        <f>$P193-A$8</f>
        <v>32168.172445348697</v>
      </c>
      <c r="B193" s="9">
        <f>$P193-B$8</f>
        <v>22728.172445348697</v>
      </c>
      <c r="C193" s="9">
        <f>$P193-C$8</f>
        <v>13288.172445348697</v>
      </c>
      <c r="D193" s="9">
        <f>$P193-D$8</f>
        <v>3848.1724453486968</v>
      </c>
      <c r="E193" s="9">
        <f>$O193-E$8</f>
        <v>-6451.4718655976394</v>
      </c>
      <c r="F193" s="9">
        <f>$O193-F$8</f>
        <v>-15891.471865597639</v>
      </c>
      <c r="G193" s="9">
        <f>$O193-G$8</f>
        <v>-25331.471865597639</v>
      </c>
      <c r="H193" s="9">
        <f>$O193-H$8</f>
        <v>-34771.471865597639</v>
      </c>
      <c r="I193" s="15" t="s">
        <v>204</v>
      </c>
      <c r="J193" s="15" t="str">
        <f>VLOOKUP(I193,Table1[],3,FALSE)</f>
        <v>Los Angeles County (Central)--East Los Angeles</v>
      </c>
      <c r="K193" s="7">
        <v>31510.456558242073</v>
      </c>
      <c r="L193" s="3">
        <v>0.18576090316601729</v>
      </c>
      <c r="M193" s="3">
        <v>5.8339118723990703E-2</v>
      </c>
      <c r="N193" s="6">
        <v>3.56759691963404</v>
      </c>
      <c r="O193" s="7">
        <v>30168.528134402361</v>
      </c>
      <c r="P193" s="7">
        <v>68788.172445348697</v>
      </c>
      <c r="Q193" s="7">
        <v>13405.795248740014</v>
      </c>
      <c r="R193" s="7">
        <v>15413.002088330035</v>
      </c>
    </row>
    <row r="194" spans="1:18">
      <c r="A194" s="9">
        <f>$P194-A$8</f>
        <v>43944.414785898771</v>
      </c>
      <c r="B194" s="9">
        <f>$P194-B$8</f>
        <v>34504.414785898771</v>
      </c>
      <c r="C194" s="9">
        <f>$P194-C$8</f>
        <v>25064.414785898771</v>
      </c>
      <c r="D194" s="9">
        <f>$P194-D$8</f>
        <v>15624.414785898771</v>
      </c>
      <c r="E194" s="9">
        <f>$O194-E$8</f>
        <v>-6664.322364832813</v>
      </c>
      <c r="F194" s="9">
        <f>$O194-F$8</f>
        <v>-16104.322364832813</v>
      </c>
      <c r="G194" s="9">
        <f>$O194-G$8</f>
        <v>-25544.322364832813</v>
      </c>
      <c r="H194" s="9">
        <f>$O194-H$8</f>
        <v>-34984.322364832813</v>
      </c>
      <c r="I194" s="15" t="s">
        <v>205</v>
      </c>
      <c r="J194" s="15" t="str">
        <f>VLOOKUP(I194,Table1[],3,FALSE)</f>
        <v>Sacramento County (North)--Sacramento City (North), Antelope &amp; Rio Linda</v>
      </c>
      <c r="K194" s="7">
        <v>39622.000121731529</v>
      </c>
      <c r="L194" s="3">
        <v>0.17090509110120006</v>
      </c>
      <c r="M194" s="3">
        <v>4.4626998649934024E-2</v>
      </c>
      <c r="N194" s="6">
        <v>3.02489061230906</v>
      </c>
      <c r="O194" s="7">
        <v>29955.677635167187</v>
      </c>
      <c r="P194" s="7">
        <v>80564.414785898771</v>
      </c>
      <c r="Q194" s="7">
        <v>13001.481746649019</v>
      </c>
      <c r="R194" s="7">
        <v>15636.0422640538</v>
      </c>
    </row>
    <row r="195" spans="1:18">
      <c r="A195" s="9">
        <f>$P195-A$8</f>
        <v>48275.018128253054</v>
      </c>
      <c r="B195" s="9">
        <f>$P195-B$8</f>
        <v>38835.018128253054</v>
      </c>
      <c r="C195" s="9">
        <f>$P195-C$8</f>
        <v>29395.018128253054</v>
      </c>
      <c r="D195" s="9">
        <f>$P195-D$8</f>
        <v>19955.018128253054</v>
      </c>
      <c r="E195" s="9">
        <f>$O195-E$8</f>
        <v>-6799.7236418212451</v>
      </c>
      <c r="F195" s="9">
        <f>$O195-F$8</f>
        <v>-16239.723641821245</v>
      </c>
      <c r="G195" s="9">
        <f>$O195-G$8</f>
        <v>-25679.723641821245</v>
      </c>
      <c r="H195" s="9">
        <f>$O195-H$8</f>
        <v>-35119.723641821241</v>
      </c>
      <c r="I195" s="15" t="s">
        <v>206</v>
      </c>
      <c r="J195" s="15" t="str">
        <f>VLOOKUP(I195,Table1[],3,FALSE)</f>
        <v>Contra Costa County (Far Southwest)--Richmond (Southwest) &amp; San Pablo Cities</v>
      </c>
      <c r="K195" s="7">
        <v>41863.949685988526</v>
      </c>
      <c r="L195" s="3">
        <v>0.20540368825810021</v>
      </c>
      <c r="M195" s="3">
        <v>4.8676474154722607E-2</v>
      </c>
      <c r="N195" s="6">
        <v>2.9789466434016001</v>
      </c>
      <c r="O195" s="7">
        <v>29820.276358178755</v>
      </c>
      <c r="P195" s="7">
        <v>84895.018128253054</v>
      </c>
      <c r="Q195" s="7">
        <v>13854.267132788173</v>
      </c>
      <c r="R195" s="7">
        <v>17522.077942939424</v>
      </c>
    </row>
    <row r="196" spans="1:18">
      <c r="A196" s="9">
        <f>$P196-A$8</f>
        <v>29149.255786305192</v>
      </c>
      <c r="B196" s="9">
        <f>$P196-B$8</f>
        <v>19709.255786305192</v>
      </c>
      <c r="C196" s="9">
        <f>$P196-C$8</f>
        <v>10269.255786305192</v>
      </c>
      <c r="D196" s="9">
        <f>$P196-D$8</f>
        <v>829.25578630519158</v>
      </c>
      <c r="E196" s="9">
        <f>$O196-E$8</f>
        <v>-6882.4508389462426</v>
      </c>
      <c r="F196" s="9">
        <f>$O196-F$8</f>
        <v>-16322.450838946243</v>
      </c>
      <c r="G196" s="9">
        <f>$O196-G$8</f>
        <v>-25762.450838946243</v>
      </c>
      <c r="H196" s="9">
        <f>$O196-H$8</f>
        <v>-35202.450838946243</v>
      </c>
      <c r="I196" s="15" t="s">
        <v>207</v>
      </c>
      <c r="J196" s="15" t="str">
        <f>VLOOKUP(I196,Table1[],3,FALSE)</f>
        <v>Los Angeles County (South)--South Gate &amp; Lynwood Cities</v>
      </c>
      <c r="K196" s="7">
        <v>42476.056135687024</v>
      </c>
      <c r="L196" s="3">
        <v>0.19306618895411692</v>
      </c>
      <c r="M196" s="3">
        <v>5.7268878199817505E-2</v>
      </c>
      <c r="N196" s="6">
        <v>3.7064501051647598</v>
      </c>
      <c r="O196" s="7">
        <v>29737.549161053757</v>
      </c>
      <c r="P196" s="7">
        <v>65769.255786305192</v>
      </c>
      <c r="Q196" s="7">
        <v>15047.714099956687</v>
      </c>
      <c r="R196" s="7">
        <v>16246.538373977253</v>
      </c>
    </row>
    <row r="197" spans="1:18">
      <c r="A197" s="9">
        <f>$P197-A$8</f>
        <v>31305.624828479122</v>
      </c>
      <c r="B197" s="9">
        <f>$P197-B$8</f>
        <v>21865.624828479122</v>
      </c>
      <c r="C197" s="9">
        <f>$P197-C$8</f>
        <v>12425.624828479122</v>
      </c>
      <c r="D197" s="9">
        <f>$P197-D$8</f>
        <v>2985.6248284791218</v>
      </c>
      <c r="E197" s="9">
        <f>$O197-E$8</f>
        <v>-6882.4508389462426</v>
      </c>
      <c r="F197" s="9">
        <f>$O197-F$8</f>
        <v>-16322.450838946243</v>
      </c>
      <c r="G197" s="9">
        <f>$O197-G$8</f>
        <v>-25762.450838946243</v>
      </c>
      <c r="H197" s="9">
        <f>$O197-H$8</f>
        <v>-35202.450838946243</v>
      </c>
      <c r="I197" s="15" t="s">
        <v>208</v>
      </c>
      <c r="J197" s="15" t="str">
        <f>VLOOKUP(I197,Table1[],3,FALSE)</f>
        <v>Los Angeles County (Southeast)--Long Beach (Central) &amp; Signal Hill Cities</v>
      </c>
      <c r="K197" s="7">
        <v>40759.19794290571</v>
      </c>
      <c r="L197" s="3">
        <v>0.1652745809224177</v>
      </c>
      <c r="M197" s="3">
        <v>4.4978639592971235E-2</v>
      </c>
      <c r="N197" s="6">
        <v>2.4196900782737498</v>
      </c>
      <c r="O197" s="7">
        <v>29737.549161053757</v>
      </c>
      <c r="P197" s="7">
        <v>67925.624828479122</v>
      </c>
      <c r="Q197" s="7">
        <v>16476.543626291881</v>
      </c>
      <c r="R197" s="7">
        <v>19197.892015721151</v>
      </c>
    </row>
    <row r="198" spans="1:18">
      <c r="A198" s="9">
        <f>$P198-A$8</f>
        <v>33461.993870653067</v>
      </c>
      <c r="B198" s="9">
        <f>$P198-B$8</f>
        <v>24021.993870653067</v>
      </c>
      <c r="C198" s="9">
        <f>$P198-C$8</f>
        <v>14581.993870653067</v>
      </c>
      <c r="D198" s="9">
        <f>$P198-D$8</f>
        <v>5141.9938706530666</v>
      </c>
      <c r="E198" s="9">
        <f>$O198-E$8</f>
        <v>-7216.4595432914102</v>
      </c>
      <c r="F198" s="9">
        <f>$O198-F$8</f>
        <v>-16656.45954329141</v>
      </c>
      <c r="G198" s="9">
        <f>$O198-G$8</f>
        <v>-26096.45954329141</v>
      </c>
      <c r="H198" s="9">
        <f>$O198-H$8</f>
        <v>-35536.459543291407</v>
      </c>
      <c r="I198" s="15" t="s">
        <v>209</v>
      </c>
      <c r="J198" s="15" t="str">
        <f>VLOOKUP(I198,Table1[],3,FALSE)</f>
        <v>Los Angeles County (South)--LA City (South/San Pedro)</v>
      </c>
      <c r="K198" s="7">
        <v>68532.03335142172</v>
      </c>
      <c r="L198" s="3">
        <v>0.1916498751781292</v>
      </c>
      <c r="M198" s="3">
        <v>5.3181963138862282E-2</v>
      </c>
      <c r="N198" s="6">
        <v>2.7827950843098002</v>
      </c>
      <c r="O198" s="7">
        <v>29403.54045670859</v>
      </c>
      <c r="P198" s="7">
        <v>70081.993870653067</v>
      </c>
      <c r="Q198" s="7">
        <v>15183.954500123129</v>
      </c>
      <c r="R198" s="7">
        <v>18839.397455988688</v>
      </c>
    </row>
    <row r="199" spans="1:18">
      <c r="A199" s="9">
        <f>$P199-A$8</f>
        <v>43652.985013391168</v>
      </c>
      <c r="B199" s="9">
        <f>$P199-B$8</f>
        <v>34212.985013391168</v>
      </c>
      <c r="C199" s="9">
        <f>$P199-C$8</f>
        <v>24772.985013391168</v>
      </c>
      <c r="D199" s="9">
        <f>$P199-D$8</f>
        <v>15332.985013391168</v>
      </c>
      <c r="E199" s="9">
        <f>$O199-E$8</f>
        <v>-7254.1373422118886</v>
      </c>
      <c r="F199" s="9">
        <f>$O199-F$8</f>
        <v>-16694.137342211889</v>
      </c>
      <c r="G199" s="9">
        <f>$O199-G$8</f>
        <v>-26134.137342211889</v>
      </c>
      <c r="H199" s="9">
        <f>$O199-H$8</f>
        <v>-35574.137342211892</v>
      </c>
      <c r="I199" s="15" t="s">
        <v>210</v>
      </c>
      <c r="J199" s="15" t="str">
        <f>VLOOKUP(I199,Table1[],3,FALSE)</f>
        <v>San Bernardino County (Southwest)--Fontana City (East)</v>
      </c>
      <c r="K199" s="7">
        <v>32032.097915488535</v>
      </c>
      <c r="L199" s="3">
        <v>0.20846529757157797</v>
      </c>
      <c r="M199" s="3">
        <v>4.9711485185598918E-2</v>
      </c>
      <c r="N199" s="6">
        <v>3.49159785367734</v>
      </c>
      <c r="O199" s="7">
        <v>29365.862657788111</v>
      </c>
      <c r="P199" s="7">
        <v>80272.985013391168</v>
      </c>
      <c r="Q199" s="7">
        <v>14233.91465428747</v>
      </c>
      <c r="R199" s="7">
        <v>16817.104916265704</v>
      </c>
    </row>
    <row r="200" spans="1:18">
      <c r="A200" s="9">
        <f>$P200-A$8</f>
        <v>36157.455173370487</v>
      </c>
      <c r="B200" s="9">
        <f>$P200-B$8</f>
        <v>26717.455173370487</v>
      </c>
      <c r="C200" s="9">
        <f>$P200-C$8</f>
        <v>17277.455173370487</v>
      </c>
      <c r="D200" s="9">
        <f>$P200-D$8</f>
        <v>7837.4551733704866</v>
      </c>
      <c r="E200" s="9">
        <f>$O200-E$8</f>
        <v>-7313.4298122948494</v>
      </c>
      <c r="F200" s="9">
        <f>$O200-F$8</f>
        <v>-16753.429812294849</v>
      </c>
      <c r="G200" s="9">
        <f>$O200-G$8</f>
        <v>-26193.429812294849</v>
      </c>
      <c r="H200" s="9">
        <f>$O200-H$8</f>
        <v>-35633.429812294853</v>
      </c>
      <c r="I200" s="15" t="s">
        <v>211</v>
      </c>
      <c r="J200" s="15" t="str">
        <f>VLOOKUP(I200,Table1[],3,FALSE)</f>
        <v>Orange County (Northwest)--Garden Grove City (East)</v>
      </c>
      <c r="K200" s="7">
        <v>44568.477359113313</v>
      </c>
      <c r="L200" s="3">
        <v>0.21672992212204462</v>
      </c>
      <c r="M200" s="3">
        <v>4.7586820870369861E-2</v>
      </c>
      <c r="N200" s="6">
        <v>3.3157588860218099</v>
      </c>
      <c r="O200" s="7">
        <v>29306.570187705151</v>
      </c>
      <c r="P200" s="7">
        <v>72777.455173370487</v>
      </c>
      <c r="Q200" s="7">
        <v>17362.636904472442</v>
      </c>
      <c r="R200" s="7">
        <v>18379.878639365586</v>
      </c>
    </row>
    <row r="201" spans="1:18">
      <c r="A201" s="9">
        <f>$P201-A$8</f>
        <v>34752.501689521057</v>
      </c>
      <c r="B201" s="9">
        <f>$P201-B$8</f>
        <v>25312.501689521057</v>
      </c>
      <c r="C201" s="9">
        <f>$P201-C$8</f>
        <v>15872.501689521057</v>
      </c>
      <c r="D201" s="9">
        <f>$P201-D$8</f>
        <v>6432.5016895210574</v>
      </c>
      <c r="E201" s="9">
        <f>$O201-E$8</f>
        <v>-7315.5327482060129</v>
      </c>
      <c r="F201" s="9">
        <f>$O201-F$8</f>
        <v>-16755.532748206013</v>
      </c>
      <c r="G201" s="9">
        <f>$O201-G$8</f>
        <v>-26195.532748206013</v>
      </c>
      <c r="H201" s="9">
        <f>$O201-H$8</f>
        <v>-35635.532748206009</v>
      </c>
      <c r="I201" s="15" t="s">
        <v>212</v>
      </c>
      <c r="J201" s="15" t="str">
        <f>VLOOKUP(I201,Table1[],3,FALSE)</f>
        <v>Alpine, Amador, Calaveras, Inyo, Mariposa, Mono &amp; Tuolumne Counties</v>
      </c>
      <c r="K201" s="7">
        <v>114842.86673083949</v>
      </c>
      <c r="L201" s="3">
        <v>0.17492600367871819</v>
      </c>
      <c r="M201" s="3">
        <v>5.5828593074120789E-2</v>
      </c>
      <c r="N201" s="6">
        <v>2.2980024309690701</v>
      </c>
      <c r="O201" s="7">
        <v>29304.467251793987</v>
      </c>
      <c r="P201" s="7">
        <v>71372.501689521057</v>
      </c>
      <c r="Q201" s="7">
        <v>10731.033735853636</v>
      </c>
      <c r="R201" s="7">
        <v>13176.937004193842</v>
      </c>
    </row>
    <row r="202" spans="1:18">
      <c r="A202" s="9">
        <f>$P202-A$8</f>
        <v>29453.634139844493</v>
      </c>
      <c r="B202" s="9">
        <f>$P202-B$8</f>
        <v>20013.634139844493</v>
      </c>
      <c r="C202" s="9">
        <f>$P202-C$8</f>
        <v>10573.634139844493</v>
      </c>
      <c r="D202" s="9">
        <f>$P202-D$8</f>
        <v>1133.6341398444929</v>
      </c>
      <c r="E202" s="9">
        <f>$O202-E$8</f>
        <v>-7315.5327482060129</v>
      </c>
      <c r="F202" s="9">
        <f>$O202-F$8</f>
        <v>-16755.532748206013</v>
      </c>
      <c r="G202" s="9">
        <f>$O202-G$8</f>
        <v>-26195.532748206013</v>
      </c>
      <c r="H202" s="9">
        <f>$O202-H$8</f>
        <v>-35635.532748206009</v>
      </c>
      <c r="I202" s="15" t="s">
        <v>213</v>
      </c>
      <c r="J202" s="15" t="str">
        <f>VLOOKUP(I202,Table1[],3,FALSE)</f>
        <v>Kings County--Hanford City</v>
      </c>
      <c r="K202" s="7">
        <v>47278.000041094165</v>
      </c>
      <c r="L202" s="3">
        <v>0.18753465944201728</v>
      </c>
      <c r="M202" s="3">
        <v>6.6622311219924554E-2</v>
      </c>
      <c r="N202" s="6">
        <v>3.2103933430684002</v>
      </c>
      <c r="O202" s="7">
        <v>29304.467251793987</v>
      </c>
      <c r="P202" s="7">
        <v>66073.634139844493</v>
      </c>
      <c r="Q202" s="7">
        <v>10172.640720765688</v>
      </c>
      <c r="R202" s="7">
        <v>12219.594745199014</v>
      </c>
    </row>
    <row r="203" spans="1:18">
      <c r="A203" s="9">
        <f>$P203-A$8</f>
        <v>33671.10014877074</v>
      </c>
      <c r="B203" s="9">
        <f>$P203-B$8</f>
        <v>24231.10014877074</v>
      </c>
      <c r="C203" s="9">
        <f>$P203-C$8</f>
        <v>14791.10014877074</v>
      </c>
      <c r="D203" s="9">
        <f>$P203-D$8</f>
        <v>5351.1001487707399</v>
      </c>
      <c r="E203" s="9">
        <f>$O203-E$8</f>
        <v>-7315.5327482060129</v>
      </c>
      <c r="F203" s="9">
        <f>$O203-F$8</f>
        <v>-16755.532748206013</v>
      </c>
      <c r="G203" s="9">
        <f>$O203-G$8</f>
        <v>-26195.532748206013</v>
      </c>
      <c r="H203" s="9">
        <f>$O203-H$8</f>
        <v>-35635.532748206009</v>
      </c>
      <c r="I203" s="15" t="s">
        <v>214</v>
      </c>
      <c r="J203" s="15" t="str">
        <f>VLOOKUP(I203,Table1[],3,FALSE)</f>
        <v>Sacramento County (North Central)--Citrus Heights City</v>
      </c>
      <c r="K203" s="7">
        <v>44736.113092239546</v>
      </c>
      <c r="L203" s="3">
        <v>0.2012391910691585</v>
      </c>
      <c r="M203" s="3">
        <v>5.794995814236522E-2</v>
      </c>
      <c r="N203" s="6">
        <v>2.5496913370870402</v>
      </c>
      <c r="O203" s="7">
        <v>29304.467251793987</v>
      </c>
      <c r="P203" s="7">
        <v>70291.10014877074</v>
      </c>
      <c r="Q203" s="7">
        <v>13443.797134688484</v>
      </c>
      <c r="R203" s="7">
        <v>15212.744158593097</v>
      </c>
    </row>
    <row r="204" spans="1:18">
      <c r="A204" s="9">
        <f>$P204-A$8</f>
        <v>44387.7894176064</v>
      </c>
      <c r="B204" s="9">
        <f>$P204-B$8</f>
        <v>34947.7894176064</v>
      </c>
      <c r="C204" s="9">
        <f>$P204-C$8</f>
        <v>25507.7894176064</v>
      </c>
      <c r="D204" s="9">
        <f>$P204-D$8</f>
        <v>16067.7894176064</v>
      </c>
      <c r="E204" s="9">
        <f>$O204-E$8</f>
        <v>-7315.5327482060129</v>
      </c>
      <c r="F204" s="9">
        <f>$O204-F$8</f>
        <v>-16755.532748206013</v>
      </c>
      <c r="G204" s="9">
        <f>$O204-G$8</f>
        <v>-26195.532748206013</v>
      </c>
      <c r="H204" s="9">
        <f>$O204-H$8</f>
        <v>-35635.532748206009</v>
      </c>
      <c r="I204" s="15" t="s">
        <v>215</v>
      </c>
      <c r="J204" s="15" t="str">
        <f>VLOOKUP(I204,Table1[],3,FALSE)</f>
        <v>Yolo County--Davis, Woodland &amp; West Sacramento Cities</v>
      </c>
      <c r="K204" s="7">
        <v>79772.000003328008</v>
      </c>
      <c r="L204" s="3">
        <v>0.28351566282763624</v>
      </c>
      <c r="M204" s="3">
        <v>6.2607693805454126E-2</v>
      </c>
      <c r="N204" s="6">
        <v>2.6439669980740201</v>
      </c>
      <c r="O204" s="7">
        <v>29304.467251793987</v>
      </c>
      <c r="P204" s="7">
        <v>81007.7894176064</v>
      </c>
      <c r="Q204" s="7">
        <v>15436.362555062868</v>
      </c>
      <c r="R204" s="7">
        <v>18206.803528005534</v>
      </c>
    </row>
    <row r="205" spans="1:18">
      <c r="A205" s="9">
        <f>$P205-A$8</f>
        <v>90404.964780428505</v>
      </c>
      <c r="B205" s="9">
        <f>$P205-B$8</f>
        <v>80964.964780428505</v>
      </c>
      <c r="C205" s="9">
        <f>$P205-C$8</f>
        <v>71524.964780428505</v>
      </c>
      <c r="D205" s="9">
        <f>$P205-D$8</f>
        <v>62084.964780428505</v>
      </c>
      <c r="E205" s="9">
        <f>$O205-E$8</f>
        <v>-7438.7295637822208</v>
      </c>
      <c r="F205" s="9">
        <f>$O205-F$8</f>
        <v>-16878.729563782221</v>
      </c>
      <c r="G205" s="9">
        <f>$O205-G$8</f>
        <v>-26318.729563782221</v>
      </c>
      <c r="H205" s="9">
        <f>$O205-H$8</f>
        <v>-35758.729563782224</v>
      </c>
      <c r="I205" s="15" t="s">
        <v>216</v>
      </c>
      <c r="J205" s="15" t="str">
        <f>VLOOKUP(I205,Table1[],3,FALSE)</f>
        <v>San Francisco County (North &amp; East)--North Beach &amp; Chinatown</v>
      </c>
      <c r="K205" s="7">
        <v>73418.962284354377</v>
      </c>
      <c r="L205" s="3">
        <v>0.33100669474498873</v>
      </c>
      <c r="M205" s="3">
        <v>3.672603760786531E-2</v>
      </c>
      <c r="N205" s="6">
        <v>1.8257385983363601</v>
      </c>
      <c r="O205" s="7">
        <v>29181.270436217779</v>
      </c>
      <c r="P205" s="7">
        <v>127024.96478042851</v>
      </c>
      <c r="Q205" s="7">
        <v>18206.798497162683</v>
      </c>
      <c r="R205" s="7">
        <v>28113.567860759802</v>
      </c>
    </row>
    <row r="206" spans="1:18">
      <c r="A206" s="9">
        <f>$P206-A$8</f>
        <v>31305.624828479122</v>
      </c>
      <c r="B206" s="9">
        <f>$P206-B$8</f>
        <v>21865.624828479122</v>
      </c>
      <c r="C206" s="9">
        <f>$P206-C$8</f>
        <v>12425.624828479122</v>
      </c>
      <c r="D206" s="9">
        <f>$P206-D$8</f>
        <v>2985.6248284791218</v>
      </c>
      <c r="E206" s="9">
        <f>$O206-E$8</f>
        <v>-7528.919298969151</v>
      </c>
      <c r="F206" s="9">
        <f>$O206-F$8</f>
        <v>-16968.919298969151</v>
      </c>
      <c r="G206" s="9">
        <f>$O206-G$8</f>
        <v>-26408.919298969151</v>
      </c>
      <c r="H206" s="9">
        <f>$O206-H$8</f>
        <v>-35848.919298969151</v>
      </c>
      <c r="I206" s="15" t="s">
        <v>217</v>
      </c>
      <c r="J206" s="15" t="str">
        <f>VLOOKUP(I206,Table1[],3,FALSE)</f>
        <v>Los Angeles County (Central)--Monterey Park &amp; Rosemead Cities</v>
      </c>
      <c r="K206" s="7">
        <v>42149.23711229457</v>
      </c>
      <c r="L206" s="3">
        <v>0.19833449650193904</v>
      </c>
      <c r="M206" s="3">
        <v>5.5607152538801628E-2</v>
      </c>
      <c r="N206" s="6">
        <v>3.0069262937793999</v>
      </c>
      <c r="O206" s="7">
        <v>29091.080701030849</v>
      </c>
      <c r="P206" s="7">
        <v>67925.624828479122</v>
      </c>
      <c r="Q206" s="7">
        <v>14629.612604535308</v>
      </c>
      <c r="R206" s="7">
        <v>16345.785497632334</v>
      </c>
    </row>
    <row r="207" spans="1:18">
      <c r="A207" s="9">
        <f>$P207-A$8</f>
        <v>43165.654560435796</v>
      </c>
      <c r="B207" s="9">
        <f>$P207-B$8</f>
        <v>33725.654560435796</v>
      </c>
      <c r="C207" s="9">
        <f>$P207-C$8</f>
        <v>24285.654560435796</v>
      </c>
      <c r="D207" s="9">
        <f>$P207-D$8</f>
        <v>14845.654560435796</v>
      </c>
      <c r="E207" s="9">
        <f>$O207-E$8</f>
        <v>-7636.6640423063036</v>
      </c>
      <c r="F207" s="9">
        <f>$O207-F$8</f>
        <v>-17076.664042306304</v>
      </c>
      <c r="G207" s="9">
        <f>$O207-G$8</f>
        <v>-26516.664042306304</v>
      </c>
      <c r="H207" s="9">
        <f>$O207-H$8</f>
        <v>-35956.664042306307</v>
      </c>
      <c r="I207" s="15" t="s">
        <v>218</v>
      </c>
      <c r="J207" s="15" t="str">
        <f>VLOOKUP(I207,Table1[],3,FALSE)</f>
        <v>Los Angeles County (West Central)--LA City (Central/Hancock Park &amp; Mid-Wilshire)</v>
      </c>
      <c r="K207" s="7">
        <v>85301.580959335071</v>
      </c>
      <c r="L207" s="3">
        <v>0.33724309185561335</v>
      </c>
      <c r="M207" s="3">
        <v>4.7530167037687671E-2</v>
      </c>
      <c r="N207" s="6">
        <v>2.1348512339194801</v>
      </c>
      <c r="O207" s="7">
        <v>28983.335957693696</v>
      </c>
      <c r="P207" s="7">
        <v>79785.654560435796</v>
      </c>
      <c r="Q207" s="7">
        <v>21428.216504589112</v>
      </c>
      <c r="R207" s="7">
        <v>26179.450280043031</v>
      </c>
    </row>
    <row r="208" spans="1:18">
      <c r="A208" s="9">
        <f>$P208-A$8</f>
        <v>48378.161102975078</v>
      </c>
      <c r="B208" s="9">
        <f>$P208-B$8</f>
        <v>38938.161102975078</v>
      </c>
      <c r="C208" s="9">
        <f>$P208-C$8</f>
        <v>29498.161102975078</v>
      </c>
      <c r="D208" s="9">
        <f>$P208-D$8</f>
        <v>20058.161102975078</v>
      </c>
      <c r="E208" s="9">
        <f>$O208-E$8</f>
        <v>-7641.137939892611</v>
      </c>
      <c r="F208" s="9">
        <f>$O208-F$8</f>
        <v>-17081.137939892611</v>
      </c>
      <c r="G208" s="9">
        <f>$O208-G$8</f>
        <v>-26521.137939892611</v>
      </c>
      <c r="H208" s="9">
        <f>$O208-H$8</f>
        <v>-35961.137939892607</v>
      </c>
      <c r="I208" s="15" t="s">
        <v>219</v>
      </c>
      <c r="J208" s="15" t="str">
        <f>VLOOKUP(I208,Table1[],3,FALSE)</f>
        <v>Solano County (Southwest)--Vallejo &amp; Benicia Cities</v>
      </c>
      <c r="K208" s="7">
        <v>52769.043417040739</v>
      </c>
      <c r="L208" s="3">
        <v>0.28898097183035887</v>
      </c>
      <c r="M208" s="3">
        <v>6.0492843917091858E-2</v>
      </c>
      <c r="N208" s="6">
        <v>2.5476334304598098</v>
      </c>
      <c r="O208" s="7">
        <v>28978.862060107389</v>
      </c>
      <c r="P208" s="7">
        <v>84998.161102975078</v>
      </c>
      <c r="Q208" s="7">
        <v>15346.528484899176</v>
      </c>
      <c r="R208" s="7">
        <v>19875.003555967858</v>
      </c>
    </row>
    <row r="209" spans="1:18">
      <c r="A209" s="9">
        <f>$P209-A$8</f>
        <v>52869.315250218526</v>
      </c>
      <c r="B209" s="9">
        <f>$P209-B$8</f>
        <v>43429.315250218526</v>
      </c>
      <c r="C209" s="9">
        <f>$P209-C$8</f>
        <v>33989.315250218526</v>
      </c>
      <c r="D209" s="9">
        <f>$P209-D$8</f>
        <v>24549.315250218526</v>
      </c>
      <c r="E209" s="9">
        <f>$O209-E$8</f>
        <v>-7744.4087856434526</v>
      </c>
      <c r="F209" s="9">
        <f>$O209-F$8</f>
        <v>-17184.408785643453</v>
      </c>
      <c r="G209" s="9">
        <f>$O209-G$8</f>
        <v>-26624.408785643453</v>
      </c>
      <c r="H209" s="9">
        <f>$O209-H$8</f>
        <v>-36064.408785643449</v>
      </c>
      <c r="I209" s="15" t="s">
        <v>220</v>
      </c>
      <c r="J209" s="15" t="str">
        <f>VLOOKUP(I209,Table1[],3,FALSE)</f>
        <v>Los Angeles County (Central)--West Hollywood &amp; Beverly Hills Cities</v>
      </c>
      <c r="K209" s="7">
        <v>69090.815388899908</v>
      </c>
      <c r="L209" s="3">
        <v>0.51101290025927248</v>
      </c>
      <c r="M209" s="3">
        <v>4.2316084174963429E-2</v>
      </c>
      <c r="N209" s="6">
        <v>1.76779655266015</v>
      </c>
      <c r="O209" s="7">
        <v>28875.591214356547</v>
      </c>
      <c r="P209" s="7">
        <v>89489.315250218526</v>
      </c>
      <c r="Q209" s="7">
        <v>23887.303143205012</v>
      </c>
      <c r="R209" s="7">
        <v>29198.762246517148</v>
      </c>
    </row>
    <row r="210" spans="1:18">
      <c r="A210" s="9">
        <f>$P210-A$8</f>
        <v>44593.255710348953</v>
      </c>
      <c r="B210" s="9">
        <f>$P210-B$8</f>
        <v>35153.255710348953</v>
      </c>
      <c r="C210" s="9">
        <f>$P210-C$8</f>
        <v>25713.255710348953</v>
      </c>
      <c r="D210" s="9">
        <f>$P210-D$8</f>
        <v>16273.255710348953</v>
      </c>
      <c r="E210" s="9">
        <f>$O210-E$8</f>
        <v>-8075.2781954747443</v>
      </c>
      <c r="F210" s="9">
        <f>$O210-F$8</f>
        <v>-17515.278195474744</v>
      </c>
      <c r="G210" s="9">
        <f>$O210-G$8</f>
        <v>-26955.278195474744</v>
      </c>
      <c r="H210" s="9">
        <f>$O210-H$8</f>
        <v>-36395.278195474748</v>
      </c>
      <c r="I210" s="15" t="s">
        <v>221</v>
      </c>
      <c r="J210" s="15" t="str">
        <f>VLOOKUP(I210,Table1[],3,FALSE)</f>
        <v>Stanislaus County (Northeast)--Turlock, Riverbank, Oakdale &amp; Waterford Cities</v>
      </c>
      <c r="K210" s="7">
        <v>67269.349843081465</v>
      </c>
      <c r="L210" s="3">
        <v>0.18821005200895513</v>
      </c>
      <c r="M210" s="3">
        <v>4.562972673920019E-2</v>
      </c>
      <c r="N210" s="6">
        <v>2.8444913191627501</v>
      </c>
      <c r="O210" s="7">
        <v>28544.721804525256</v>
      </c>
      <c r="P210" s="7">
        <v>81213.255710348953</v>
      </c>
      <c r="Q210" s="7">
        <v>12510.402884590032</v>
      </c>
      <c r="R210" s="7">
        <v>15076.10755038448</v>
      </c>
    </row>
    <row r="211" spans="1:18">
      <c r="A211" s="9">
        <f>$P211-A$8</f>
        <v>28190.891490301889</v>
      </c>
      <c r="B211" s="9">
        <f>$P211-B$8</f>
        <v>18750.891490301889</v>
      </c>
      <c r="C211" s="9">
        <f>$P211-C$8</f>
        <v>9310.8914903018886</v>
      </c>
      <c r="D211" s="9">
        <f>$P211-D$8</f>
        <v>-129.10850969811145</v>
      </c>
      <c r="E211" s="9">
        <f>$O211-E$8</f>
        <v>-8221.8215529017725</v>
      </c>
      <c r="F211" s="9">
        <f>$O211-F$8</f>
        <v>-17661.821552901773</v>
      </c>
      <c r="G211" s="9">
        <f>$O211-G$8</f>
        <v>-27101.821552901773</v>
      </c>
      <c r="H211" s="9">
        <f>$O211-H$8</f>
        <v>-36541.821552901776</v>
      </c>
      <c r="I211" s="15" t="s">
        <v>222</v>
      </c>
      <c r="J211" s="15" t="str">
        <f>VLOOKUP(I211,Table1[],3,FALSE)</f>
        <v>San Diego County (Southwest)--Chula Vista (West) &amp; National City Cities</v>
      </c>
      <c r="K211" s="7">
        <v>61737.6832044611</v>
      </c>
      <c r="L211" s="3">
        <v>0.25985968214151367</v>
      </c>
      <c r="M211" s="3">
        <v>7.1553014355915823E-2</v>
      </c>
      <c r="N211" s="6">
        <v>2.9850989480545298</v>
      </c>
      <c r="O211" s="7">
        <v>28398.178447098227</v>
      </c>
      <c r="P211" s="7">
        <v>64810.891490301889</v>
      </c>
      <c r="Q211" s="7">
        <v>15255.180131068406</v>
      </c>
      <c r="R211" s="7">
        <v>17079.354314222448</v>
      </c>
    </row>
    <row r="212" spans="1:18">
      <c r="A212" s="9">
        <f>$P212-A$8</f>
        <v>27838.334433307311</v>
      </c>
      <c r="B212" s="9">
        <f>$P212-B$8</f>
        <v>18398.334433307311</v>
      </c>
      <c r="C212" s="9">
        <f>$P212-C$8</f>
        <v>8958.334433307311</v>
      </c>
      <c r="D212" s="9">
        <f>$P212-D$8</f>
        <v>-481.66556669268903</v>
      </c>
      <c r="E212" s="9">
        <f>$O212-E$8</f>
        <v>-8341.7618850929284</v>
      </c>
      <c r="F212" s="9">
        <f>$O212-F$8</f>
        <v>-17781.761885092928</v>
      </c>
      <c r="G212" s="9">
        <f>$O212-G$8</f>
        <v>-27221.761885092928</v>
      </c>
      <c r="H212" s="9">
        <f>$O212-H$8</f>
        <v>-36661.761885092928</v>
      </c>
      <c r="I212" s="15" t="s">
        <v>223</v>
      </c>
      <c r="J212" s="15" t="str">
        <f>VLOOKUP(I212,Table1[],3,FALSE)</f>
        <v>San Bernardino County (Southwest)--San Bernardino City (West)</v>
      </c>
      <c r="K212" s="7">
        <v>52052.974685459856</v>
      </c>
      <c r="L212" s="3">
        <v>0.1605568556074235</v>
      </c>
      <c r="M212" s="3">
        <v>5.3422708017786549E-2</v>
      </c>
      <c r="N212" s="6">
        <v>3.4102738036507199</v>
      </c>
      <c r="O212" s="7">
        <v>28278.238114907072</v>
      </c>
      <c r="P212" s="7">
        <v>64458.334433307311</v>
      </c>
      <c r="Q212" s="7">
        <v>11364.976210587585</v>
      </c>
      <c r="R212" s="7">
        <v>13627.138296296536</v>
      </c>
    </row>
    <row r="213" spans="1:18">
      <c r="A213" s="9">
        <f>$P213-A$8</f>
        <v>46076.752767370621</v>
      </c>
      <c r="B213" s="9">
        <f>$P213-B$8</f>
        <v>36636.752767370621</v>
      </c>
      <c r="C213" s="9">
        <f>$P213-C$8</f>
        <v>27196.752767370621</v>
      </c>
      <c r="D213" s="9">
        <f>$P213-D$8</f>
        <v>17756.752767370621</v>
      </c>
      <c r="E213" s="9">
        <f>$O213-E$8</f>
        <v>-8606.3667323406626</v>
      </c>
      <c r="F213" s="9">
        <f>$O213-F$8</f>
        <v>-18046.366732340663</v>
      </c>
      <c r="G213" s="9">
        <f>$O213-G$8</f>
        <v>-27486.366732340663</v>
      </c>
      <c r="H213" s="9">
        <f>$O213-H$8</f>
        <v>-36926.366732340663</v>
      </c>
      <c r="I213" s="15" t="s">
        <v>224</v>
      </c>
      <c r="J213" s="15" t="str">
        <f>VLOOKUP(I213,Table1[],3,FALSE)</f>
        <v>Los Angeles County (Central)--Glendale City</v>
      </c>
      <c r="K213" s="7">
        <v>80963.604289106544</v>
      </c>
      <c r="L213" s="3">
        <v>0.30125308968417502</v>
      </c>
      <c r="M213" s="3">
        <v>4.2716393683327997E-2</v>
      </c>
      <c r="N213" s="6">
        <v>2.5525373852270001</v>
      </c>
      <c r="O213" s="7">
        <v>28013.633267659337</v>
      </c>
      <c r="P213" s="7">
        <v>82696.752767370621</v>
      </c>
      <c r="Q213" s="7">
        <v>19582.674615813885</v>
      </c>
      <c r="R213" s="7">
        <v>23238.260983237025</v>
      </c>
    </row>
    <row r="214" spans="1:18">
      <c r="A214" s="9">
        <f>$P214-A$8</f>
        <v>55025.684292392471</v>
      </c>
      <c r="B214" s="9">
        <f>$P214-B$8</f>
        <v>45585.684292392471</v>
      </c>
      <c r="C214" s="9">
        <f>$P214-C$8</f>
        <v>36145.684292392471</v>
      </c>
      <c r="D214" s="9">
        <f>$P214-D$8</f>
        <v>26705.684292392471</v>
      </c>
      <c r="E214" s="9">
        <f>$O214-E$8</f>
        <v>-8714.1114756778152</v>
      </c>
      <c r="F214" s="9">
        <f>$O214-F$8</f>
        <v>-18154.111475677815</v>
      </c>
      <c r="G214" s="9">
        <f>$O214-G$8</f>
        <v>-27594.111475677815</v>
      </c>
      <c r="H214" s="9">
        <f>$O214-H$8</f>
        <v>-37034.111475677812</v>
      </c>
      <c r="I214" s="15" t="s">
        <v>225</v>
      </c>
      <c r="J214" s="15" t="str">
        <f>VLOOKUP(I214,Table1[],3,FALSE)</f>
        <v>Los Angeles County (West Central)--LA City (West Central/Westwood &amp; West Los Angeles)</v>
      </c>
      <c r="K214" s="7">
        <v>103670.03620452704</v>
      </c>
      <c r="L214" s="3">
        <v>0.63524555941473626</v>
      </c>
      <c r="M214" s="3">
        <v>3.9631702393020135E-2</v>
      </c>
      <c r="N214" s="6">
        <v>1.9851352948127099</v>
      </c>
      <c r="O214" s="7">
        <v>27905.888524322185</v>
      </c>
      <c r="P214" s="7">
        <v>91645.684292392471</v>
      </c>
      <c r="Q214" s="7">
        <v>24030.144122641675</v>
      </c>
      <c r="R214" s="7">
        <v>29521.197140892757</v>
      </c>
    </row>
    <row r="215" spans="1:18">
      <c r="A215" s="9">
        <f>$P215-A$8</f>
        <v>33671.10014877074</v>
      </c>
      <c r="B215" s="9">
        <f>$P215-B$8</f>
        <v>24231.10014877074</v>
      </c>
      <c r="C215" s="9">
        <f>$P215-C$8</f>
        <v>14791.10014877074</v>
      </c>
      <c r="D215" s="9">
        <f>$P215-D$8</f>
        <v>5351.1001487707399</v>
      </c>
      <c r="E215" s="9">
        <f>$O215-E$8</f>
        <v>-8835.0236427434793</v>
      </c>
      <c r="F215" s="9">
        <f>$O215-F$8</f>
        <v>-18275.023642743479</v>
      </c>
      <c r="G215" s="9">
        <f>$O215-G$8</f>
        <v>-27715.023642743479</v>
      </c>
      <c r="H215" s="9">
        <f>$O215-H$8</f>
        <v>-37155.023642743479</v>
      </c>
      <c r="I215" s="15" t="s">
        <v>226</v>
      </c>
      <c r="J215" s="15" t="str">
        <f>VLOOKUP(I215,Table1[],3,FALSE)</f>
        <v>Butte County (Southeast)--Oroville City &amp; Paradise Town</v>
      </c>
      <c r="K215" s="7">
        <v>33067.52802114623</v>
      </c>
      <c r="L215" s="3">
        <v>0.17905954754863343</v>
      </c>
      <c r="M215" s="3">
        <v>5.9312306958032718E-2</v>
      </c>
      <c r="N215" s="6">
        <v>2.45027429587177</v>
      </c>
      <c r="O215" s="7">
        <v>27784.976357256521</v>
      </c>
      <c r="P215" s="7">
        <v>70291.10014877074</v>
      </c>
      <c r="Q215" s="7">
        <v>8072.1978632680657</v>
      </c>
      <c r="R215" s="7">
        <v>10779.65338347237</v>
      </c>
    </row>
    <row r="216" spans="1:18">
      <c r="A216" s="9">
        <f>$P216-A$8</f>
        <v>33260.16756328562</v>
      </c>
      <c r="B216" s="9">
        <f>$P216-B$8</f>
        <v>23820.16756328562</v>
      </c>
      <c r="C216" s="9">
        <f>$P216-C$8</f>
        <v>14380.16756328562</v>
      </c>
      <c r="D216" s="9">
        <f>$P216-D$8</f>
        <v>4940.1675632856204</v>
      </c>
      <c r="E216" s="9">
        <f>$O216-E$8</f>
        <v>-8835.0236427434793</v>
      </c>
      <c r="F216" s="9">
        <f>$O216-F$8</f>
        <v>-18275.023642743479</v>
      </c>
      <c r="G216" s="9">
        <f>$O216-G$8</f>
        <v>-27715.023642743479</v>
      </c>
      <c r="H216" s="9">
        <f>$O216-H$8</f>
        <v>-37155.023642743479</v>
      </c>
      <c r="I216" s="15" t="s">
        <v>227</v>
      </c>
      <c r="J216" s="15" t="str">
        <f>VLOOKUP(I216,Table1[],3,FALSE)</f>
        <v>Sutter &amp; Yuba Counties--Yuba City</v>
      </c>
      <c r="K216" s="7">
        <v>64409.447423338286</v>
      </c>
      <c r="L216" s="3">
        <v>0.19810835581624758</v>
      </c>
      <c r="M216" s="3">
        <v>6.1564968150139947E-2</v>
      </c>
      <c r="N216" s="6">
        <v>3.0379076903095901</v>
      </c>
      <c r="O216" s="7">
        <v>27784.976357256521</v>
      </c>
      <c r="P216" s="7">
        <v>69880.16756328562</v>
      </c>
      <c r="Q216" s="7">
        <v>10067.24575436482</v>
      </c>
      <c r="R216" s="7">
        <v>12866.729824243936</v>
      </c>
    </row>
    <row r="217" spans="1:18">
      <c r="A217" s="9">
        <f>$P217-A$8</f>
        <v>29886.194756144614</v>
      </c>
      <c r="B217" s="9">
        <f>$P217-B$8</f>
        <v>20446.194756144614</v>
      </c>
      <c r="C217" s="9">
        <f>$P217-C$8</f>
        <v>11006.194756144614</v>
      </c>
      <c r="D217" s="9">
        <f>$P217-D$8</f>
        <v>1566.1947561446141</v>
      </c>
      <c r="E217" s="9">
        <f>$O217-E$8</f>
        <v>-8835.0236427434793</v>
      </c>
      <c r="F217" s="9">
        <f>$O217-F$8</f>
        <v>-18275.023642743479</v>
      </c>
      <c r="G217" s="9">
        <f>$O217-G$8</f>
        <v>-27715.023642743479</v>
      </c>
      <c r="H217" s="9">
        <f>$O217-H$8</f>
        <v>-37155.023642743479</v>
      </c>
      <c r="I217" s="15" t="s">
        <v>228</v>
      </c>
      <c r="J217" s="15" t="str">
        <f>VLOOKUP(I217,Table1[],3,FALSE)</f>
        <v>Tulare County (Northwest)--Visalia City</v>
      </c>
      <c r="K217" s="7">
        <v>52771.034637823075</v>
      </c>
      <c r="L217" s="3">
        <v>0.20138181885314232</v>
      </c>
      <c r="M217" s="3">
        <v>6.5944908028208446E-2</v>
      </c>
      <c r="N217" s="6">
        <v>2.9242317478958699</v>
      </c>
      <c r="O217" s="7">
        <v>27784.976357256521</v>
      </c>
      <c r="P217" s="7">
        <v>66506.194756144614</v>
      </c>
      <c r="Q217" s="7">
        <v>10434.29815576402</v>
      </c>
      <c r="R217" s="7">
        <v>13520.888702529443</v>
      </c>
    </row>
    <row r="218" spans="1:18">
      <c r="A218" s="9">
        <f>$P218-A$8</f>
        <v>37239.725233246791</v>
      </c>
      <c r="B218" s="9">
        <f>$P218-B$8</f>
        <v>27799.725233246791</v>
      </c>
      <c r="C218" s="9">
        <f>$P218-C$8</f>
        <v>18359.725233246791</v>
      </c>
      <c r="D218" s="9">
        <f>$P218-D$8</f>
        <v>8919.7252332467906</v>
      </c>
      <c r="E218" s="9">
        <f>$O218-E$8</f>
        <v>-9052.0937705345459</v>
      </c>
      <c r="F218" s="9">
        <f>$O218-F$8</f>
        <v>-18492.093770534546</v>
      </c>
      <c r="G218" s="9">
        <f>$O218-G$8</f>
        <v>-27932.093770534546</v>
      </c>
      <c r="H218" s="9">
        <f>$O218-H$8</f>
        <v>-37372.093770534542</v>
      </c>
      <c r="I218" s="15" t="s">
        <v>229</v>
      </c>
      <c r="J218" s="15" t="str">
        <f>VLOOKUP(I218,Table1[],3,FALSE)</f>
        <v>Butte County (Northwest)--Chico City</v>
      </c>
      <c r="K218" s="7">
        <v>51429.209888447345</v>
      </c>
      <c r="L218" s="3">
        <v>0.23889771383613898</v>
      </c>
      <c r="M218" s="3">
        <v>6.0942831529014821E-2</v>
      </c>
      <c r="N218" s="6">
        <v>2.38348657745669</v>
      </c>
      <c r="O218" s="7">
        <v>27567.906229465454</v>
      </c>
      <c r="P218" s="7">
        <v>73859.725233246791</v>
      </c>
      <c r="Q218" s="7">
        <v>12599.870855012665</v>
      </c>
      <c r="R218" s="7">
        <v>15184.580973289025</v>
      </c>
    </row>
    <row r="219" spans="1:18">
      <c r="A219" s="9">
        <f>$P219-A$8</f>
        <v>28264.092445019138</v>
      </c>
      <c r="B219" s="9">
        <f>$P219-B$8</f>
        <v>18824.092445019138</v>
      </c>
      <c r="C219" s="9">
        <f>$P219-C$8</f>
        <v>9384.0924450191378</v>
      </c>
      <c r="D219" s="9">
        <f>$P219-D$8</f>
        <v>-55.907554980862187</v>
      </c>
      <c r="E219" s="9">
        <f>$O219-E$8</f>
        <v>-9160.6288344300774</v>
      </c>
      <c r="F219" s="9">
        <f>$O219-F$8</f>
        <v>-18600.628834430077</v>
      </c>
      <c r="G219" s="9">
        <f>$O219-G$8</f>
        <v>-28040.628834430077</v>
      </c>
      <c r="H219" s="9">
        <f>$O219-H$8</f>
        <v>-37480.628834430077</v>
      </c>
      <c r="I219" s="15" t="s">
        <v>230</v>
      </c>
      <c r="J219" s="15" t="str">
        <f>VLOOKUP(I219,Table1[],3,FALSE)</f>
        <v>Fresno County (East)--Sanger, Reedley &amp; Parlier Cities</v>
      </c>
      <c r="K219" s="7">
        <v>46056.671090737203</v>
      </c>
      <c r="L219" s="3">
        <v>0.20687539241041536</v>
      </c>
      <c r="M219" s="3">
        <v>7.0568361900618423E-2</v>
      </c>
      <c r="N219" s="6">
        <v>3.1313861079574798</v>
      </c>
      <c r="O219" s="7">
        <v>27459.371165569923</v>
      </c>
      <c r="P219" s="7">
        <v>64884.092445019138</v>
      </c>
      <c r="Q219" s="7">
        <v>9560.5486746396346</v>
      </c>
      <c r="R219" s="7">
        <v>12412.619014613185</v>
      </c>
    </row>
    <row r="220" spans="1:18">
      <c r="A220" s="9">
        <f>$P220-A$8</f>
        <v>34540.178391740032</v>
      </c>
      <c r="B220" s="9">
        <f>$P220-B$8</f>
        <v>25100.178391740032</v>
      </c>
      <c r="C220" s="9">
        <f>$P220-C$8</f>
        <v>15660.178391740032</v>
      </c>
      <c r="D220" s="9">
        <f>$P220-D$8</f>
        <v>6220.1783917400317</v>
      </c>
      <c r="E220" s="9">
        <f>$O220-E$8</f>
        <v>-9252.835192363571</v>
      </c>
      <c r="F220" s="9">
        <f>$O220-F$8</f>
        <v>-18692.835192363571</v>
      </c>
      <c r="G220" s="9">
        <f>$O220-G$8</f>
        <v>-28132.835192363571</v>
      </c>
      <c r="H220" s="9">
        <f>$O220-H$8</f>
        <v>-37572.835192363571</v>
      </c>
      <c r="I220" s="15" t="s">
        <v>231</v>
      </c>
      <c r="J220" s="15" t="str">
        <f>VLOOKUP(I220,Table1[],3,FALSE)</f>
        <v>Los Angeles County (East Central)--Pomona City</v>
      </c>
      <c r="K220" s="7">
        <v>41174.000054921838</v>
      </c>
      <c r="L220" s="3">
        <v>0.20097101524839053</v>
      </c>
      <c r="M220" s="3">
        <v>4.5369487116829615E-2</v>
      </c>
      <c r="N220" s="6">
        <v>3.5031944409092102</v>
      </c>
      <c r="O220" s="7">
        <v>27367.164807636429</v>
      </c>
      <c r="P220" s="7">
        <v>71160.178391740032</v>
      </c>
      <c r="Q220" s="7">
        <v>15278.29460502996</v>
      </c>
      <c r="R220" s="7">
        <v>17610.69674193281</v>
      </c>
    </row>
    <row r="221" spans="1:18">
      <c r="A221" s="9">
        <f>$P221-A$8</f>
        <v>44485.11555627393</v>
      </c>
      <c r="B221" s="9">
        <f>$P221-B$8</f>
        <v>35045.11555627393</v>
      </c>
      <c r="C221" s="9">
        <f>$P221-C$8</f>
        <v>25605.11555627393</v>
      </c>
      <c r="D221" s="9">
        <f>$P221-D$8</f>
        <v>16165.11555627393</v>
      </c>
      <c r="E221" s="9">
        <f>$O221-E$8</f>
        <v>-9269.1638983256125</v>
      </c>
      <c r="F221" s="9">
        <f>$O221-F$8</f>
        <v>-18709.163898325613</v>
      </c>
      <c r="G221" s="9">
        <f>$O221-G$8</f>
        <v>-28149.163898325613</v>
      </c>
      <c r="H221" s="9">
        <f>$O221-H$8</f>
        <v>-37589.163898325613</v>
      </c>
      <c r="I221" s="15" t="s">
        <v>232</v>
      </c>
      <c r="J221" s="15" t="str">
        <f>VLOOKUP(I221,Table1[],3,FALSE)</f>
        <v>Sacramento County (West)--Sacramento City (Central/Downtown &amp; Midtown)</v>
      </c>
      <c r="K221" s="7">
        <v>63853.000121309342</v>
      </c>
      <c r="L221" s="3">
        <v>0.19558135958994066</v>
      </c>
      <c r="M221" s="3">
        <v>4.0864885176817307E-2</v>
      </c>
      <c r="N221" s="6">
        <v>1.93484099171388</v>
      </c>
      <c r="O221" s="7">
        <v>27350.836101674387</v>
      </c>
      <c r="P221" s="7">
        <v>81105.11555627393</v>
      </c>
      <c r="Q221" s="7">
        <v>14309.157003151591</v>
      </c>
      <c r="R221" s="7">
        <v>18686.995001469782</v>
      </c>
    </row>
    <row r="222" spans="1:18">
      <c r="A222" s="9">
        <f>$P222-A$8</f>
        <v>35254.860222588017</v>
      </c>
      <c r="B222" s="9">
        <f>$P222-B$8</f>
        <v>25814.860222588017</v>
      </c>
      <c r="C222" s="9">
        <f>$P222-C$8</f>
        <v>16374.860222588017</v>
      </c>
      <c r="D222" s="9">
        <f>$P222-D$8</f>
        <v>6934.8602225880168</v>
      </c>
      <c r="E222" s="9">
        <f>$O222-E$8</f>
        <v>-9429.3864279739719</v>
      </c>
      <c r="F222" s="9">
        <f>$O222-F$8</f>
        <v>-18869.386427973972</v>
      </c>
      <c r="G222" s="9">
        <f>$O222-G$8</f>
        <v>-28309.386427973972</v>
      </c>
      <c r="H222" s="9">
        <f>$O222-H$8</f>
        <v>-37749.386427973972</v>
      </c>
      <c r="I222" s="15" t="s">
        <v>233</v>
      </c>
      <c r="J222" s="15" t="str">
        <f>VLOOKUP(I222,Table1[],3,FALSE)</f>
        <v>San Bernardino County (Southwest)--San Bernardino City (East)</v>
      </c>
      <c r="K222" s="7">
        <v>33712.000020415311</v>
      </c>
      <c r="L222" s="3">
        <v>0.17761864487914447</v>
      </c>
      <c r="M222" s="3">
        <v>4.5686545652176946E-2</v>
      </c>
      <c r="N222" s="6">
        <v>3.0982728531022401</v>
      </c>
      <c r="O222" s="7">
        <v>27190.613572026028</v>
      </c>
      <c r="P222" s="7">
        <v>71874.860222588017</v>
      </c>
      <c r="Q222" s="7">
        <v>12629.087458233194</v>
      </c>
      <c r="R222" s="7">
        <v>15263.039416632597</v>
      </c>
    </row>
    <row r="223" spans="1:18">
      <c r="A223" s="9">
        <f>$P223-A$8</f>
        <v>34131.889876912901</v>
      </c>
      <c r="B223" s="9">
        <f>$P223-B$8</f>
        <v>24691.889876912901</v>
      </c>
      <c r="C223" s="9">
        <f>$P223-C$8</f>
        <v>15251.889876912901</v>
      </c>
      <c r="D223" s="9">
        <f>$P223-D$8</f>
        <v>5811.8898769129009</v>
      </c>
      <c r="E223" s="9">
        <f>$O223-E$8</f>
        <v>-9630.891475849392</v>
      </c>
      <c r="F223" s="9">
        <f>$O223-F$8</f>
        <v>-19070.891475849392</v>
      </c>
      <c r="G223" s="9">
        <f>$O223-G$8</f>
        <v>-28510.891475849392</v>
      </c>
      <c r="H223" s="9">
        <f>$O223-H$8</f>
        <v>-37950.891475849392</v>
      </c>
      <c r="I223" s="15" t="s">
        <v>234</v>
      </c>
      <c r="J223" s="15" t="str">
        <f>VLOOKUP(I223,Table1[],3,FALSE)</f>
        <v>San Diego County (South Central)--San Diego City (Central/Mid-City)</v>
      </c>
      <c r="K223" s="7">
        <v>65210.039347129219</v>
      </c>
      <c r="L223" s="3">
        <v>0.33272087768305642</v>
      </c>
      <c r="M223" s="3">
        <v>7.510901192681918E-2</v>
      </c>
      <c r="N223" s="6">
        <v>2.5853213489220801</v>
      </c>
      <c r="O223" s="7">
        <v>26989.108524150608</v>
      </c>
      <c r="P223" s="7">
        <v>70751.889876912901</v>
      </c>
      <c r="Q223" s="7">
        <v>15511.645565207045</v>
      </c>
      <c r="R223" s="7">
        <v>19908.569597380694</v>
      </c>
    </row>
    <row r="224" spans="1:18">
      <c r="A224" s="9">
        <f>$P224-A$8</f>
        <v>31305.624828479122</v>
      </c>
      <c r="B224" s="9">
        <f>$P224-B$8</f>
        <v>21865.624828479122</v>
      </c>
      <c r="C224" s="9">
        <f>$P224-C$8</f>
        <v>12425.624828479122</v>
      </c>
      <c r="D224" s="9">
        <f>$P224-D$8</f>
        <v>2985.6248284791218</v>
      </c>
      <c r="E224" s="9">
        <f>$O224-E$8</f>
        <v>-9683.8141657121778</v>
      </c>
      <c r="F224" s="9">
        <f>$O224-F$8</f>
        <v>-19123.814165712178</v>
      </c>
      <c r="G224" s="9">
        <f>$O224-G$8</f>
        <v>-28563.814165712178</v>
      </c>
      <c r="H224" s="9">
        <f>$O224-H$8</f>
        <v>-38003.814165712174</v>
      </c>
      <c r="I224" s="15" t="s">
        <v>235</v>
      </c>
      <c r="J224" s="15" t="str">
        <f>VLOOKUP(I224,Table1[],3,FALSE)</f>
        <v>Los Angeles County (South Central)--Gardena, Lawndale Cities &amp; West Athens</v>
      </c>
      <c r="K224" s="7">
        <v>53083.382589566609</v>
      </c>
      <c r="L224" s="3">
        <v>0.23783257865414859</v>
      </c>
      <c r="M224" s="3">
        <v>5.7151711825427935E-2</v>
      </c>
      <c r="N224" s="6">
        <v>2.8835190194261102</v>
      </c>
      <c r="O224" s="7">
        <v>26936.185834287822</v>
      </c>
      <c r="P224" s="7">
        <v>67925.624828479122</v>
      </c>
      <c r="Q224" s="7">
        <v>15026.840451492497</v>
      </c>
      <c r="R224" s="7">
        <v>18365.77382830506</v>
      </c>
    </row>
    <row r="225" spans="1:18">
      <c r="A225" s="9">
        <f>$P225-A$8</f>
        <v>19445.595096522455</v>
      </c>
      <c r="B225" s="9">
        <f>$P225-B$8</f>
        <v>10005.595096522455</v>
      </c>
      <c r="C225" s="9">
        <f>$P225-C$8</f>
        <v>565.5950965224547</v>
      </c>
      <c r="D225" s="9">
        <f>$P225-D$8</f>
        <v>-8874.4049034775453</v>
      </c>
      <c r="E225" s="9">
        <f>$O225-E$8</f>
        <v>-9791.5589090493268</v>
      </c>
      <c r="F225" s="9">
        <f>$O225-F$8</f>
        <v>-19231.558909049327</v>
      </c>
      <c r="G225" s="9">
        <f>$O225-G$8</f>
        <v>-28671.558909049327</v>
      </c>
      <c r="H225" s="9">
        <f>$O225-H$8</f>
        <v>-38111.55890904933</v>
      </c>
      <c r="I225" s="15" t="s">
        <v>236</v>
      </c>
      <c r="J225" s="15" t="str">
        <f>VLOOKUP(I225,Table1[],3,FALSE)</f>
        <v>Los Angeles County (Central)--Bell Gardens, Bell, Maywood, Cudahy &amp; Commerce Cities</v>
      </c>
      <c r="K225" s="7">
        <v>39524.305285197966</v>
      </c>
      <c r="L225" s="3">
        <v>0.2335738070780865</v>
      </c>
      <c r="M225" s="3">
        <v>6.6362231236228267E-2</v>
      </c>
      <c r="N225" s="6">
        <v>3.64345087803909</v>
      </c>
      <c r="O225" s="7">
        <v>26828.441090950673</v>
      </c>
      <c r="P225" s="7">
        <v>56065.595096522455</v>
      </c>
      <c r="Q225" s="7">
        <v>15356.469737800806</v>
      </c>
      <c r="R225" s="7">
        <v>15687.928858815352</v>
      </c>
    </row>
    <row r="226" spans="1:18">
      <c r="A226" s="9">
        <f>$P226-A$8</f>
        <v>36696.547433913976</v>
      </c>
      <c r="B226" s="9">
        <f>$P226-B$8</f>
        <v>27256.547433913976</v>
      </c>
      <c r="C226" s="9">
        <f>$P226-C$8</f>
        <v>17816.547433913976</v>
      </c>
      <c r="D226" s="9">
        <f>$P226-D$8</f>
        <v>8376.5474339139764</v>
      </c>
      <c r="E226" s="9">
        <f>$O226-E$8</f>
        <v>-10114.793139060781</v>
      </c>
      <c r="F226" s="9">
        <f>$O226-F$8</f>
        <v>-19554.793139060781</v>
      </c>
      <c r="G226" s="9">
        <f>$O226-G$8</f>
        <v>-28994.793139060781</v>
      </c>
      <c r="H226" s="9">
        <f>$O226-H$8</f>
        <v>-38434.793139060785</v>
      </c>
      <c r="I226" s="15" t="s">
        <v>237</v>
      </c>
      <c r="J226" s="15" t="str">
        <f>VLOOKUP(I226,Table1[],3,FALSE)</f>
        <v>Los Angeles County (South Central)--Long Beach City (North)</v>
      </c>
      <c r="K226" s="7">
        <v>47158.207257078546</v>
      </c>
      <c r="L226" s="3">
        <v>0.21296260245839957</v>
      </c>
      <c r="M226" s="3">
        <v>4.1157182157818994E-2</v>
      </c>
      <c r="N226" s="6">
        <v>2.9896434219024899</v>
      </c>
      <c r="O226" s="7">
        <v>26505.206860939219</v>
      </c>
      <c r="P226" s="7">
        <v>73316.547433913976</v>
      </c>
      <c r="Q226" s="7">
        <v>15982.713142111266</v>
      </c>
      <c r="R226" s="7">
        <v>18869.242511022796</v>
      </c>
    </row>
    <row r="227" spans="1:18">
      <c r="A227" s="9">
        <f>$P227-A$8</f>
        <v>36696.547433913976</v>
      </c>
      <c r="B227" s="9">
        <f>$P227-B$8</f>
        <v>27256.547433913976</v>
      </c>
      <c r="C227" s="9">
        <f>$P227-C$8</f>
        <v>17816.547433913976</v>
      </c>
      <c r="D227" s="9">
        <f>$P227-D$8</f>
        <v>8376.5474339139764</v>
      </c>
      <c r="E227" s="9">
        <f>$O227-E$8</f>
        <v>-10330.282625735083</v>
      </c>
      <c r="F227" s="9">
        <f>$O227-F$8</f>
        <v>-19770.282625735083</v>
      </c>
      <c r="G227" s="9">
        <f>$O227-G$8</f>
        <v>-29210.282625735083</v>
      </c>
      <c r="H227" s="9">
        <f>$O227-H$8</f>
        <v>-38650.282625735083</v>
      </c>
      <c r="I227" s="15" t="s">
        <v>238</v>
      </c>
      <c r="J227" s="15" t="str">
        <f>VLOOKUP(I227,Table1[],3,FALSE)</f>
        <v>Orange County (Northwest)--Westminster, Stanton &amp; Garden Grove (West) Cities</v>
      </c>
      <c r="K227" s="7">
        <v>53871.749340477138</v>
      </c>
      <c r="L227" s="3">
        <v>0.30504605318516409</v>
      </c>
      <c r="M227" s="3">
        <v>4.6863919792137936E-2</v>
      </c>
      <c r="N227" s="6">
        <v>3.0437108861933102</v>
      </c>
      <c r="O227" s="7">
        <v>26289.717374264917</v>
      </c>
      <c r="P227" s="7">
        <v>73316.547433913976</v>
      </c>
      <c r="Q227" s="7">
        <v>18112.635438395388</v>
      </c>
      <c r="R227" s="7">
        <v>20090.385768983011</v>
      </c>
    </row>
    <row r="228" spans="1:18">
      <c r="A228" s="9">
        <f>$P228-A$8</f>
        <v>28264.092445019138</v>
      </c>
      <c r="B228" s="9">
        <f>$P228-B$8</f>
        <v>18824.092445019138</v>
      </c>
      <c r="C228" s="9">
        <f>$P228-C$8</f>
        <v>9384.0924450191378</v>
      </c>
      <c r="D228" s="9">
        <f>$P228-D$8</f>
        <v>-55.907554980862187</v>
      </c>
      <c r="E228" s="9">
        <f>$O228-E$8</f>
        <v>-10463.049601176477</v>
      </c>
      <c r="F228" s="9">
        <f>$O228-F$8</f>
        <v>-19903.049601176477</v>
      </c>
      <c r="G228" s="9">
        <f>$O228-G$8</f>
        <v>-29343.049601176477</v>
      </c>
      <c r="H228" s="9">
        <f>$O228-H$8</f>
        <v>-38783.049601176477</v>
      </c>
      <c r="I228" s="15" t="s">
        <v>239</v>
      </c>
      <c r="J228" s="15" t="str">
        <f>VLOOKUP(I228,Table1[],3,FALSE)</f>
        <v>Shasta County--Redding City</v>
      </c>
      <c r="K228" s="7">
        <v>79399.365262811363</v>
      </c>
      <c r="L228" s="3">
        <v>0.17649263120811196</v>
      </c>
      <c r="M228" s="3">
        <v>5.5732826685140728E-2</v>
      </c>
      <c r="N228" s="6">
        <v>2.3613034053562698</v>
      </c>
      <c r="O228" s="7">
        <v>26156.950398823523</v>
      </c>
      <c r="P228" s="7">
        <v>64884.092445019138</v>
      </c>
      <c r="Q228" s="7">
        <v>9629.036434120917</v>
      </c>
      <c r="R228" s="7">
        <v>12544.11262502215</v>
      </c>
    </row>
    <row r="229" spans="1:18">
      <c r="A229" s="9">
        <f>$P229-A$8</f>
        <v>28819.933434829756</v>
      </c>
      <c r="B229" s="9">
        <f>$P229-B$8</f>
        <v>19379.933434829756</v>
      </c>
      <c r="C229" s="9">
        <f>$P229-C$8</f>
        <v>9939.9334348297562</v>
      </c>
      <c r="D229" s="9">
        <f>$P229-D$8</f>
        <v>499.93343482975615</v>
      </c>
      <c r="E229" s="9">
        <f>$O229-E$8</f>
        <v>-10517.010970855012</v>
      </c>
      <c r="F229" s="9">
        <f>$O229-F$8</f>
        <v>-19957.010970855012</v>
      </c>
      <c r="G229" s="9">
        <f>$O229-G$8</f>
        <v>-29397.010970855012</v>
      </c>
      <c r="H229" s="9">
        <f>$O229-H$8</f>
        <v>-38837.010970855015</v>
      </c>
      <c r="I229" s="15" t="s">
        <v>240</v>
      </c>
      <c r="J229" s="15" t="str">
        <f>VLOOKUP(I229,Table1[],3,FALSE)</f>
        <v>Riverside County (Central)--Cathedral City, Palm Springs &amp; Rancho Mirage Cities</v>
      </c>
      <c r="K229" s="7">
        <v>87074.412675396597</v>
      </c>
      <c r="L229" s="3">
        <v>0.21231609288625997</v>
      </c>
      <c r="M229" s="3">
        <v>6.1348770559898548E-2</v>
      </c>
      <c r="N229" s="6">
        <v>2.1093833410824701</v>
      </c>
      <c r="O229" s="7">
        <v>26102.989029144988</v>
      </c>
      <c r="P229" s="7">
        <v>65439.933434829756</v>
      </c>
      <c r="Q229" s="7">
        <v>11443.861115124972</v>
      </c>
      <c r="R229" s="7">
        <v>14707.559575995063</v>
      </c>
    </row>
    <row r="230" spans="1:18">
      <c r="A230" s="9">
        <f>$P230-A$8</f>
        <v>26747.668876060146</v>
      </c>
      <c r="B230" s="9">
        <f>$P230-B$8</f>
        <v>17307.668876060146</v>
      </c>
      <c r="C230" s="9">
        <f>$P230-C$8</f>
        <v>7867.6688760601464</v>
      </c>
      <c r="D230" s="9">
        <f>$P230-D$8</f>
        <v>-1572.3311239398536</v>
      </c>
      <c r="E230" s="9">
        <f>$O230-E$8</f>
        <v>-10517.010970855012</v>
      </c>
      <c r="F230" s="9">
        <f>$O230-F$8</f>
        <v>-19957.010970855012</v>
      </c>
      <c r="G230" s="9">
        <f>$O230-G$8</f>
        <v>-29397.010970855012</v>
      </c>
      <c r="H230" s="9">
        <f>$O230-H$8</f>
        <v>-38837.010970855015</v>
      </c>
      <c r="I230" s="15" t="s">
        <v>241</v>
      </c>
      <c r="J230" s="15" t="str">
        <f>VLOOKUP(I230,Table1[],3,FALSE)</f>
        <v>Riverside County (Southwest)--Hemet City &amp; East Hemet</v>
      </c>
      <c r="K230" s="7">
        <v>61959.796984092725</v>
      </c>
      <c r="L230" s="3">
        <v>0.21442689843837665</v>
      </c>
      <c r="M230" s="3">
        <v>5.8475545863166237E-2</v>
      </c>
      <c r="N230" s="6">
        <v>2.8690550241245401</v>
      </c>
      <c r="O230" s="7">
        <v>26102.989029144988</v>
      </c>
      <c r="P230" s="7">
        <v>63367.668876060146</v>
      </c>
      <c r="Q230" s="7">
        <v>13227.420474490817</v>
      </c>
      <c r="R230" s="7">
        <v>16153.603747610106</v>
      </c>
    </row>
    <row r="231" spans="1:18">
      <c r="A231" s="9">
        <f>$P231-A$8</f>
        <v>27831.531828719017</v>
      </c>
      <c r="B231" s="9">
        <f>$P231-B$8</f>
        <v>18391.531828719017</v>
      </c>
      <c r="C231" s="9">
        <f>$P231-C$8</f>
        <v>8951.5318287190166</v>
      </c>
      <c r="D231" s="9">
        <f>$P231-D$8</f>
        <v>-488.46817128098337</v>
      </c>
      <c r="E231" s="9">
        <f>$O231-E$8</f>
        <v>-10571.584665072009</v>
      </c>
      <c r="F231" s="9">
        <f>$O231-F$8</f>
        <v>-20011.584665072009</v>
      </c>
      <c r="G231" s="9">
        <f>$O231-G$8</f>
        <v>-29451.584665072009</v>
      </c>
      <c r="H231" s="9">
        <f>$O231-H$8</f>
        <v>-38891.584665072005</v>
      </c>
      <c r="I231" s="15" t="s">
        <v>242</v>
      </c>
      <c r="J231" s="15" t="str">
        <f>VLOOKUP(I231,Table1[],3,FALSE)</f>
        <v>Kern County (West)--Delano, Wasco &amp; Shafter Cities</v>
      </c>
      <c r="K231" s="7">
        <v>56170.227741412527</v>
      </c>
      <c r="L231" s="3">
        <v>0.21333482532423353</v>
      </c>
      <c r="M231" s="3">
        <v>7.0862607610395367E-2</v>
      </c>
      <c r="N231" s="6">
        <v>3.3008394634357399</v>
      </c>
      <c r="O231" s="7">
        <v>26048.415334927991</v>
      </c>
      <c r="P231" s="7">
        <v>64451.531828719017</v>
      </c>
      <c r="Q231" s="7">
        <v>9077.0847141257273</v>
      </c>
      <c r="R231" s="7">
        <v>13356.581040622155</v>
      </c>
    </row>
    <row r="232" spans="1:18">
      <c r="A232" s="9">
        <f>$P232-A$8</f>
        <v>18531.478578266273</v>
      </c>
      <c r="B232" s="9">
        <f>$P232-B$8</f>
        <v>9091.478578266273</v>
      </c>
      <c r="C232" s="9">
        <f>$P232-C$8</f>
        <v>-348.52142173372704</v>
      </c>
      <c r="D232" s="9">
        <f>$P232-D$8</f>
        <v>-9788.521421733727</v>
      </c>
      <c r="E232" s="9">
        <f>$O232-E$8</f>
        <v>-10680.119728967544</v>
      </c>
      <c r="F232" s="9">
        <f>$O232-F$8</f>
        <v>-20120.119728967544</v>
      </c>
      <c r="G232" s="9">
        <f>$O232-G$8</f>
        <v>-29560.119728967544</v>
      </c>
      <c r="H232" s="9">
        <f>$O232-H$8</f>
        <v>-39000.119728967547</v>
      </c>
      <c r="I232" s="15" t="s">
        <v>243</v>
      </c>
      <c r="J232" s="15" t="str">
        <f>VLOOKUP(I232,Table1[],3,FALSE)</f>
        <v>Kern County (Central)--Bakersfield City (Southeast)</v>
      </c>
      <c r="K232" s="7">
        <v>33320.964701992583</v>
      </c>
      <c r="L232" s="3">
        <v>0.19311876354552845</v>
      </c>
      <c r="M232" s="3">
        <v>7.495143518519827E-2</v>
      </c>
      <c r="N232" s="6">
        <v>3.6243421469786301</v>
      </c>
      <c r="O232" s="7">
        <v>25939.880271032456</v>
      </c>
      <c r="P232" s="7">
        <v>55151.478578266273</v>
      </c>
      <c r="Q232" s="7">
        <v>8753.3171916503161</v>
      </c>
      <c r="R232" s="7">
        <v>10868.833378925579</v>
      </c>
    </row>
    <row r="233" spans="1:18">
      <c r="A233" s="9">
        <f>$P233-A$8</f>
        <v>24775.399643873781</v>
      </c>
      <c r="B233" s="9">
        <f>$P233-B$8</f>
        <v>15335.399643873781</v>
      </c>
      <c r="C233" s="9">
        <f>$P233-C$8</f>
        <v>5895.3996438737813</v>
      </c>
      <c r="D233" s="9">
        <f>$P233-D$8</f>
        <v>-3544.6003561262187</v>
      </c>
      <c r="E233" s="9">
        <f>$O233-E$8</f>
        <v>-11059.763121561067</v>
      </c>
      <c r="F233" s="9">
        <f>$O233-F$8</f>
        <v>-20499.763121561067</v>
      </c>
      <c r="G233" s="9">
        <f>$O233-G$8</f>
        <v>-29939.763121561067</v>
      </c>
      <c r="H233" s="9">
        <f>$O233-H$8</f>
        <v>-39379.763121561067</v>
      </c>
      <c r="I233" s="15" t="s">
        <v>244</v>
      </c>
      <c r="J233" s="15" t="str">
        <f>VLOOKUP(I233,Table1[],3,FALSE)</f>
        <v>Alameda County (North Central)--Oakland City (South Central)</v>
      </c>
      <c r="K233" s="7">
        <v>44949.640355882308</v>
      </c>
      <c r="L233" s="3">
        <v>0.30370998794480403</v>
      </c>
      <c r="M233" s="3">
        <v>7.5403701456645142E-2</v>
      </c>
      <c r="N233" s="6">
        <v>2.9217592058178501</v>
      </c>
      <c r="O233" s="7">
        <v>25560.236878438933</v>
      </c>
      <c r="P233" s="7">
        <v>61395.399643873781</v>
      </c>
      <c r="Q233" s="7">
        <v>14583.233290337381</v>
      </c>
      <c r="R233" s="7">
        <v>17182.376105112577</v>
      </c>
    </row>
    <row r="234" spans="1:18">
      <c r="A234" s="9">
        <f>$P234-A$8</f>
        <v>25560.588593143344</v>
      </c>
      <c r="B234" s="9">
        <f>$P234-B$8</f>
        <v>16120.588593143344</v>
      </c>
      <c r="C234" s="9">
        <f>$P234-C$8</f>
        <v>6680.588593143344</v>
      </c>
      <c r="D234" s="9">
        <f>$P234-D$8</f>
        <v>-2759.411406856656</v>
      </c>
      <c r="E234" s="9">
        <f>$O234-E$8</f>
        <v>-11114.259984549677</v>
      </c>
      <c r="F234" s="9">
        <f>$O234-F$8</f>
        <v>-20554.259984549677</v>
      </c>
      <c r="G234" s="9">
        <f>$O234-G$8</f>
        <v>-29994.259984549677</v>
      </c>
      <c r="H234" s="9">
        <f>$O234-H$8</f>
        <v>-39434.259984549673</v>
      </c>
      <c r="I234" s="15" t="s">
        <v>245</v>
      </c>
      <c r="J234" s="15" t="str">
        <f>VLOOKUP(I234,Table1[],3,FALSE)</f>
        <v>Kern County (East)--Ridgecrest, Arvin, Tehachapi &amp; California City Cities</v>
      </c>
      <c r="K234" s="7">
        <v>80377.701659233193</v>
      </c>
      <c r="L234" s="3">
        <v>0.1786787648235558</v>
      </c>
      <c r="M234" s="3">
        <v>5.7288932276796448E-2</v>
      </c>
      <c r="N234" s="6">
        <v>2.7326393464224501</v>
      </c>
      <c r="O234" s="7">
        <v>25505.740015450323</v>
      </c>
      <c r="P234" s="7">
        <v>62180.588593143344</v>
      </c>
      <c r="Q234" s="7">
        <v>9207.1451630968513</v>
      </c>
      <c r="R234" s="7">
        <v>11346.811791239019</v>
      </c>
    </row>
    <row r="235" spans="1:18">
      <c r="A235" s="9">
        <f>$P235-A$8</f>
        <v>28264.092445019138</v>
      </c>
      <c r="B235" s="9">
        <f>$P235-B$8</f>
        <v>18824.092445019138</v>
      </c>
      <c r="C235" s="9">
        <f>$P235-C$8</f>
        <v>9384.0924450191378</v>
      </c>
      <c r="D235" s="9">
        <f>$P235-D$8</f>
        <v>-55.907554980862187</v>
      </c>
      <c r="E235" s="9">
        <f>$O235-E$8</f>
        <v>-11114.259984549677</v>
      </c>
      <c r="F235" s="9">
        <f>$O235-F$8</f>
        <v>-20554.259984549677</v>
      </c>
      <c r="G235" s="9">
        <f>$O235-G$8</f>
        <v>-29994.259984549677</v>
      </c>
      <c r="H235" s="9">
        <f>$O235-H$8</f>
        <v>-39434.259984549673</v>
      </c>
      <c r="I235" s="15" t="s">
        <v>246</v>
      </c>
      <c r="J235" s="15" t="str">
        <f>VLOOKUP(I235,Table1[],3,FALSE)</f>
        <v>San Joaquin County (Central)--Stockton City (South)</v>
      </c>
      <c r="K235" s="7">
        <v>53335.01653989093</v>
      </c>
      <c r="L235" s="3">
        <v>0.27966637417078949</v>
      </c>
      <c r="M235" s="3">
        <v>7.4817121281226653E-2</v>
      </c>
      <c r="N235" s="6">
        <v>3.1730007336757202</v>
      </c>
      <c r="O235" s="7">
        <v>25505.740015450323</v>
      </c>
      <c r="P235" s="7">
        <v>64884.092445019138</v>
      </c>
      <c r="Q235" s="7">
        <v>11603.024114415604</v>
      </c>
      <c r="R235" s="7">
        <v>12915.74508567508</v>
      </c>
    </row>
    <row r="236" spans="1:18">
      <c r="A236" s="9">
        <f>$P236-A$8</f>
        <v>22680.148659783365</v>
      </c>
      <c r="B236" s="9">
        <f>$P236-B$8</f>
        <v>13240.148659783365</v>
      </c>
      <c r="C236" s="9">
        <f>$P236-C$8</f>
        <v>3800.1486597833646</v>
      </c>
      <c r="D236" s="9">
        <f>$P236-D$8</f>
        <v>-5639.8513402166354</v>
      </c>
      <c r="E236" s="9">
        <f>$O236-E$8</f>
        <v>-11299.985315769445</v>
      </c>
      <c r="F236" s="9">
        <f>$O236-F$8</f>
        <v>-20739.985315769445</v>
      </c>
      <c r="G236" s="9">
        <f>$O236-G$8</f>
        <v>-30179.985315769445</v>
      </c>
      <c r="H236" s="9">
        <f>$O236-H$8</f>
        <v>-39619.985315769445</v>
      </c>
      <c r="I236" s="15" t="s">
        <v>247</v>
      </c>
      <c r="J236" s="15" t="str">
        <f>VLOOKUP(I236,Table1[],3,FALSE)</f>
        <v>Los Angeles County (Central)--El Monte &amp; South El Monte Cities</v>
      </c>
      <c r="K236" s="7">
        <v>35270.056780502164</v>
      </c>
      <c r="L236" s="3">
        <v>0.39783245386667671</v>
      </c>
      <c r="M236" s="3">
        <v>0.10390560765510808</v>
      </c>
      <c r="N236" s="6">
        <v>3.5496192396833499</v>
      </c>
      <c r="O236" s="7">
        <v>25320.014684230555</v>
      </c>
      <c r="P236" s="7">
        <v>59300.148659783365</v>
      </c>
      <c r="Q236" s="7">
        <v>15407.551618084526</v>
      </c>
      <c r="R236" s="7">
        <v>16128.944105060575</v>
      </c>
    </row>
    <row r="237" spans="1:18">
      <c r="A237" s="9">
        <f>$P237-A$8</f>
        <v>38852.916476087921</v>
      </c>
      <c r="B237" s="9">
        <f>$P237-B$8</f>
        <v>29412.916476087921</v>
      </c>
      <c r="C237" s="9">
        <f>$P237-C$8</f>
        <v>19972.916476087921</v>
      </c>
      <c r="D237" s="9">
        <f>$P237-D$8</f>
        <v>10532.916476087921</v>
      </c>
      <c r="E237" s="9">
        <f>$O237-E$8</f>
        <v>-11407.730059106598</v>
      </c>
      <c r="F237" s="9">
        <f>$O237-F$8</f>
        <v>-20847.730059106598</v>
      </c>
      <c r="G237" s="9">
        <f>$O237-G$8</f>
        <v>-30287.730059106598</v>
      </c>
      <c r="H237" s="9">
        <f>$O237-H$8</f>
        <v>-39727.730059106601</v>
      </c>
      <c r="I237" s="15" t="s">
        <v>248</v>
      </c>
      <c r="J237" s="15" t="str">
        <f>VLOOKUP(I237,Table1[],3,FALSE)</f>
        <v>Los Angeles County (South Central)--Compton City &amp; West Rancho Dominguez</v>
      </c>
      <c r="K237" s="7">
        <v>41276.517253528735</v>
      </c>
      <c r="L237" s="3">
        <v>0.29241458028354228</v>
      </c>
      <c r="M237" s="3">
        <v>5.1589048796738569E-2</v>
      </c>
      <c r="N237" s="6">
        <v>3.2063635961614998</v>
      </c>
      <c r="O237" s="7">
        <v>25212.269940893402</v>
      </c>
      <c r="P237" s="7">
        <v>75472.916476087921</v>
      </c>
      <c r="Q237" s="7">
        <v>14940.228663184826</v>
      </c>
      <c r="R237" s="7">
        <v>17249.423139140126</v>
      </c>
    </row>
    <row r="238" spans="1:18">
      <c r="A238" s="9">
        <f>$P238-A$8</f>
        <v>63941.430451172564</v>
      </c>
      <c r="B238" s="9">
        <f>$P238-B$8</f>
        <v>54501.430451172564</v>
      </c>
      <c r="C238" s="9">
        <f>$P238-C$8</f>
        <v>45061.430451172564</v>
      </c>
      <c r="D238" s="9">
        <f>$P238-D$8</f>
        <v>35621.430451172564</v>
      </c>
      <c r="E238" s="9">
        <f>$O238-E$8</f>
        <v>-11485.76706953505</v>
      </c>
      <c r="F238" s="9">
        <f>$O238-F$8</f>
        <v>-20925.76706953505</v>
      </c>
      <c r="G238" s="9">
        <f>$O238-G$8</f>
        <v>-30365.76706953505</v>
      </c>
      <c r="H238" s="9">
        <f>$O238-H$8</f>
        <v>-39805.767069535053</v>
      </c>
      <c r="I238" s="15" t="s">
        <v>249</v>
      </c>
      <c r="J238" s="15" t="str">
        <f>VLOOKUP(I238,Table1[],3,FALSE)</f>
        <v>San Francisco County (Central)--South of Market &amp; Potrero</v>
      </c>
      <c r="K238" s="7">
        <v>76225.037942935814</v>
      </c>
      <c r="L238" s="3">
        <v>0.35932833466991426</v>
      </c>
      <c r="M238" s="3">
        <v>4.8069889270957789E-2</v>
      </c>
      <c r="N238" s="6">
        <v>1.8328217634444799</v>
      </c>
      <c r="O238" s="7">
        <v>25134.23293046495</v>
      </c>
      <c r="P238" s="7">
        <v>100561.43045117256</v>
      </c>
      <c r="Q238" s="7">
        <v>15125.044481707097</v>
      </c>
      <c r="R238" s="7">
        <v>25741.515713768807</v>
      </c>
    </row>
    <row r="239" spans="1:18">
      <c r="A239" s="9">
        <f>$P239-A$8</f>
        <v>33893.267679087861</v>
      </c>
      <c r="B239" s="9">
        <f>$P239-B$8</f>
        <v>24453.267679087861</v>
      </c>
      <c r="C239" s="9">
        <f>$P239-C$8</f>
        <v>15013.267679087861</v>
      </c>
      <c r="D239" s="9">
        <f>$P239-D$8</f>
        <v>5573.2676790878613</v>
      </c>
      <c r="E239" s="9">
        <f>$O239-E$8</f>
        <v>-12054.198519129506</v>
      </c>
      <c r="F239" s="9">
        <f>$O239-F$8</f>
        <v>-21494.198519129506</v>
      </c>
      <c r="G239" s="9">
        <f>$O239-G$8</f>
        <v>-30934.198519129506</v>
      </c>
      <c r="H239" s="9">
        <f>$O239-H$8</f>
        <v>-40374.19851912951</v>
      </c>
      <c r="I239" s="15" t="s">
        <v>250</v>
      </c>
      <c r="J239" s="15" t="str">
        <f>VLOOKUP(I239,Table1[],3,FALSE)</f>
        <v>Los Angeles County (Central)--Inglewood City</v>
      </c>
      <c r="K239" s="7">
        <v>40318.217404753152</v>
      </c>
      <c r="L239" s="3">
        <v>0.29779630872089535</v>
      </c>
      <c r="M239" s="3">
        <v>5.4698764400624891E-2</v>
      </c>
      <c r="N239" s="6">
        <v>2.58230010612689</v>
      </c>
      <c r="O239" s="7">
        <v>24565.801480870494</v>
      </c>
      <c r="P239" s="7">
        <v>70513.267679087861</v>
      </c>
      <c r="Q239" s="7">
        <v>15052.509712935131</v>
      </c>
      <c r="R239" s="7">
        <v>18720.083622380465</v>
      </c>
    </row>
    <row r="240" spans="1:18">
      <c r="A240" s="9">
        <f>$P240-A$8</f>
        <v>46581.351931180674</v>
      </c>
      <c r="B240" s="9">
        <f>$P240-B$8</f>
        <v>37141.351931180674</v>
      </c>
      <c r="C240" s="9">
        <f>$P240-C$8</f>
        <v>27701.351931180674</v>
      </c>
      <c r="D240" s="9">
        <f>$P240-D$8</f>
        <v>18261.351931180674</v>
      </c>
      <c r="E240" s="9">
        <f>$O240-E$8</f>
        <v>-12337.774965483015</v>
      </c>
      <c r="F240" s="9">
        <f>$O240-F$8</f>
        <v>-21777.774965483015</v>
      </c>
      <c r="G240" s="9">
        <f>$O240-G$8</f>
        <v>-31217.774965483015</v>
      </c>
      <c r="H240" s="9">
        <f>$O240-H$8</f>
        <v>-40657.774965483011</v>
      </c>
      <c r="I240" s="15" t="s">
        <v>251</v>
      </c>
      <c r="J240" s="15" t="str">
        <f>VLOOKUP(I240,Table1[],3,FALSE)</f>
        <v>Alameda County (Northwest)--Oakland (Northwest) &amp; Emeryville Cities</v>
      </c>
      <c r="K240" s="7">
        <v>82915.247647245735</v>
      </c>
      <c r="L240" s="3">
        <v>0.34083107698535642</v>
      </c>
      <c r="M240" s="3">
        <v>5.264918393571183E-2</v>
      </c>
      <c r="N240" s="6">
        <v>2.0790743138599002</v>
      </c>
      <c r="O240" s="7">
        <v>24282.225034516985</v>
      </c>
      <c r="P240" s="7">
        <v>83201.351931180674</v>
      </c>
      <c r="Q240" s="7">
        <v>14785.332989604938</v>
      </c>
      <c r="R240" s="7">
        <v>21722.033512239432</v>
      </c>
    </row>
    <row r="241" spans="1:18">
      <c r="A241" s="9">
        <f>$P241-A$8</f>
        <v>17450.077037515948</v>
      </c>
      <c r="B241" s="9">
        <f>$P241-B$8</f>
        <v>8010.0770375159482</v>
      </c>
      <c r="C241" s="9">
        <f>$P241-C$8</f>
        <v>-1429.9229624840518</v>
      </c>
      <c r="D241" s="9">
        <f>$P241-D$8</f>
        <v>-10869.922962484052</v>
      </c>
      <c r="E241" s="9">
        <f>$O241-E$8</f>
        <v>-12525.215815191608</v>
      </c>
      <c r="F241" s="9">
        <f>$O241-F$8</f>
        <v>-21965.215815191608</v>
      </c>
      <c r="G241" s="9">
        <f>$O241-G$8</f>
        <v>-31405.215815191608</v>
      </c>
      <c r="H241" s="9">
        <f>$O241-H$8</f>
        <v>-40845.215815191608</v>
      </c>
      <c r="I241" s="15" t="s">
        <v>252</v>
      </c>
      <c r="J241" s="15" t="str">
        <f>VLOOKUP(I241,Table1[],3,FALSE)</f>
        <v>Humboldt County</v>
      </c>
      <c r="K241" s="7">
        <v>71903.939504570953</v>
      </c>
      <c r="L241" s="3">
        <v>0.27522617819169648</v>
      </c>
      <c r="M241" s="3">
        <v>8.0129495569280271E-2</v>
      </c>
      <c r="N241" s="6">
        <v>2.19875686352681</v>
      </c>
      <c r="O241" s="7">
        <v>24094.784184808392</v>
      </c>
      <c r="P241" s="7">
        <v>54070.077037515948</v>
      </c>
      <c r="Q241" s="7">
        <v>12225.368134724116</v>
      </c>
      <c r="R241" s="7">
        <v>13301.393875054135</v>
      </c>
    </row>
    <row r="242" spans="1:18">
      <c r="A242" s="9">
        <f>$P242-A$8</f>
        <v>28264.092445019138</v>
      </c>
      <c r="B242" s="9">
        <f>$P242-B$8</f>
        <v>18824.092445019138</v>
      </c>
      <c r="C242" s="9">
        <f>$P242-C$8</f>
        <v>9384.0924450191378</v>
      </c>
      <c r="D242" s="9">
        <f>$P242-D$8</f>
        <v>-55.907554980862187</v>
      </c>
      <c r="E242" s="9">
        <f>$O242-E$8</f>
        <v>-12633.750879087143</v>
      </c>
      <c r="F242" s="9">
        <f>$O242-F$8</f>
        <v>-22073.750879087143</v>
      </c>
      <c r="G242" s="9">
        <f>$O242-G$8</f>
        <v>-31513.750879087143</v>
      </c>
      <c r="H242" s="9">
        <f>$O242-H$8</f>
        <v>-40953.750879087143</v>
      </c>
      <c r="I242" s="15" t="s">
        <v>253</v>
      </c>
      <c r="J242" s="15" t="str">
        <f>VLOOKUP(I242,Table1[],3,FALSE)</f>
        <v>Lake &amp; Mendocino Counties</v>
      </c>
      <c r="K242" s="7">
        <v>75630.344191515163</v>
      </c>
      <c r="L242" s="3">
        <v>0.22353708414361786</v>
      </c>
      <c r="M242" s="3">
        <v>6.075701343980483E-2</v>
      </c>
      <c r="N242" s="6">
        <v>2.3005376866517699</v>
      </c>
      <c r="O242" s="7">
        <v>23986.249120912857</v>
      </c>
      <c r="P242" s="7">
        <v>64884.092445019138</v>
      </c>
      <c r="Q242" s="7">
        <v>9641.4027288103189</v>
      </c>
      <c r="R242" s="7">
        <v>12106.561861563676</v>
      </c>
    </row>
    <row r="243" spans="1:18">
      <c r="A243" s="9">
        <f>$P243-A$8</f>
        <v>20694.281659766908</v>
      </c>
      <c r="B243" s="9">
        <f>$P243-B$8</f>
        <v>11254.281659766908</v>
      </c>
      <c r="C243" s="9">
        <f>$P243-C$8</f>
        <v>1814.281659766908</v>
      </c>
      <c r="D243" s="9">
        <f>$P243-D$8</f>
        <v>-7625.718340233092</v>
      </c>
      <c r="E243" s="9">
        <f>$O243-E$8</f>
        <v>-12633.750879087143</v>
      </c>
      <c r="F243" s="9">
        <f>$O243-F$8</f>
        <v>-22073.750879087143</v>
      </c>
      <c r="G243" s="9">
        <f>$O243-G$8</f>
        <v>-31513.750879087143</v>
      </c>
      <c r="H243" s="9">
        <f>$O243-H$8</f>
        <v>-40953.750879087143</v>
      </c>
      <c r="I243" s="15" t="s">
        <v>254</v>
      </c>
      <c r="J243" s="15" t="str">
        <f>VLOOKUP(I243,Table1[],3,FALSE)</f>
        <v>Sacramento County (North Central)--North Highlands, Foothill Farms &amp; McClellan Park</v>
      </c>
      <c r="K243" s="7">
        <v>52630.00000656303</v>
      </c>
      <c r="L243" s="3">
        <v>0.22794007405225336</v>
      </c>
      <c r="M243" s="3">
        <v>6.2909842211339356E-2</v>
      </c>
      <c r="N243" s="6">
        <v>2.6876130554463198</v>
      </c>
      <c r="O243" s="7">
        <v>23986.249120912857</v>
      </c>
      <c r="P243" s="7">
        <v>57314.281659766908</v>
      </c>
      <c r="Q243" s="7">
        <v>12065.260212999714</v>
      </c>
      <c r="R243" s="7">
        <v>14121.181837366796</v>
      </c>
    </row>
    <row r="244" spans="1:18">
      <c r="A244" s="9">
        <f>$P244-A$8</f>
        <v>30766.532567935647</v>
      </c>
      <c r="B244" s="9">
        <f>$P244-B$8</f>
        <v>21326.532567935647</v>
      </c>
      <c r="C244" s="9">
        <f>$P244-C$8</f>
        <v>11886.532567935647</v>
      </c>
      <c r="D244" s="9">
        <f>$P244-D$8</f>
        <v>2446.5325679356465</v>
      </c>
      <c r="E244" s="9">
        <f>$O244-E$8</f>
        <v>-12916.156465826716</v>
      </c>
      <c r="F244" s="9">
        <f>$O244-F$8</f>
        <v>-22356.156465826716</v>
      </c>
      <c r="G244" s="9">
        <f>$O244-G$8</f>
        <v>-31796.156465826716</v>
      </c>
      <c r="H244" s="9">
        <f>$O244-H$8</f>
        <v>-41236.156465826716</v>
      </c>
      <c r="I244" s="15" t="s">
        <v>255</v>
      </c>
      <c r="J244" s="15" t="str">
        <f>VLOOKUP(I244,Table1[],3,FALSE)</f>
        <v>Los Angeles County (Northwest)--LA City (North Central/Van Nuys &amp; North Sherman Oaks)</v>
      </c>
      <c r="K244" s="7">
        <v>66340.000137860305</v>
      </c>
      <c r="L244" s="3">
        <v>0.46946923746598634</v>
      </c>
      <c r="M244" s="3">
        <v>5.6398293775797942E-2</v>
      </c>
      <c r="N244" s="6">
        <v>2.5688487584650099</v>
      </c>
      <c r="O244" s="7">
        <v>23703.843534173284</v>
      </c>
      <c r="P244" s="7">
        <v>67386.532567935647</v>
      </c>
      <c r="Q244" s="7">
        <v>18229.449310141168</v>
      </c>
      <c r="R244" s="7">
        <v>21672.397999529996</v>
      </c>
    </row>
    <row r="245" spans="1:18">
      <c r="A245" s="9">
        <f>$P245-A$8</f>
        <v>9957.5713109571152</v>
      </c>
      <c r="B245" s="9">
        <f>$P245-B$8</f>
        <v>517.5713109571152</v>
      </c>
      <c r="C245" s="9">
        <f>$P245-C$8</f>
        <v>-8922.4286890428848</v>
      </c>
      <c r="D245" s="9">
        <f>$P245-D$8</f>
        <v>-18362.428689042885</v>
      </c>
      <c r="E245" s="9">
        <f>$O245-E$8</f>
        <v>-12916.156465826716</v>
      </c>
      <c r="F245" s="9">
        <f>$O245-F$8</f>
        <v>-22356.156465826716</v>
      </c>
      <c r="G245" s="9">
        <f>$O245-G$8</f>
        <v>-31796.156465826716</v>
      </c>
      <c r="H245" s="9">
        <f>$O245-H$8</f>
        <v>-41236.156465826716</v>
      </c>
      <c r="I245" s="15" t="s">
        <v>256</v>
      </c>
      <c r="J245" s="15" t="str">
        <f>VLOOKUP(I245,Table1[],3,FALSE)</f>
        <v>Los Angeles County (Central)--LA City (Southeast/East Vernon)</v>
      </c>
      <c r="K245" s="7">
        <v>30924.533659134016</v>
      </c>
      <c r="L245" s="3">
        <v>0.29438172845171473</v>
      </c>
      <c r="M245" s="3">
        <v>8.3281798932847692E-2</v>
      </c>
      <c r="N245" s="6">
        <v>4.0262347246200196</v>
      </c>
      <c r="O245" s="7">
        <v>23703.843534173284</v>
      </c>
      <c r="P245" s="7">
        <v>46577.571310957115</v>
      </c>
      <c r="Q245" s="7">
        <v>14942.803949612626</v>
      </c>
      <c r="R245" s="7">
        <v>15609.34044917599</v>
      </c>
    </row>
    <row r="246" spans="1:18">
      <c r="A246" s="9">
        <f>$P246-A$8</f>
        <v>22680.148659783365</v>
      </c>
      <c r="B246" s="9">
        <f>$P246-B$8</f>
        <v>13240.148659783365</v>
      </c>
      <c r="C246" s="9">
        <f>$P246-C$8</f>
        <v>3800.1486597833646</v>
      </c>
      <c r="D246" s="9">
        <f>$P246-D$8</f>
        <v>-5639.8513402166354</v>
      </c>
      <c r="E246" s="9">
        <f>$O246-E$8</f>
        <v>-13131.645952501018</v>
      </c>
      <c r="F246" s="9">
        <f>$O246-F$8</f>
        <v>-22571.645952501018</v>
      </c>
      <c r="G246" s="9">
        <f>$O246-G$8</f>
        <v>-32011.645952501018</v>
      </c>
      <c r="H246" s="9">
        <f>$O246-H$8</f>
        <v>-41451.645952501014</v>
      </c>
      <c r="I246" s="15" t="s">
        <v>257</v>
      </c>
      <c r="J246" s="15" t="str">
        <f>VLOOKUP(I246,Table1[],3,FALSE)</f>
        <v>Los Angeles County (South)--Long Beach City (Southwest &amp; Port)</v>
      </c>
      <c r="K246" s="7">
        <v>36466.256543134565</v>
      </c>
      <c r="L246" s="3">
        <v>0.28112334984494874</v>
      </c>
      <c r="M246" s="3">
        <v>5.1303805310824499E-2</v>
      </c>
      <c r="N246" s="6">
        <v>2.4213639140334302</v>
      </c>
      <c r="O246" s="7">
        <v>23488.354047498982</v>
      </c>
      <c r="P246" s="7">
        <v>59300.148659783365</v>
      </c>
      <c r="Q246" s="7">
        <v>15895.760673972854</v>
      </c>
      <c r="R246" s="7">
        <v>17695.919300097063</v>
      </c>
    </row>
    <row r="247" spans="1:18">
      <c r="A247" s="9">
        <f>$P247-A$8</f>
        <v>21105.214245252027</v>
      </c>
      <c r="B247" s="9">
        <f>$P247-B$8</f>
        <v>11665.214245252027</v>
      </c>
      <c r="C247" s="9">
        <f>$P247-C$8</f>
        <v>2225.2142452520275</v>
      </c>
      <c r="D247" s="9">
        <f>$P247-D$8</f>
        <v>-7214.7857547479725</v>
      </c>
      <c r="E247" s="9">
        <f>$O247-E$8</f>
        <v>-13502.03139025141</v>
      </c>
      <c r="F247" s="9">
        <f>$O247-F$8</f>
        <v>-22942.03139025141</v>
      </c>
      <c r="G247" s="9">
        <f>$O247-G$8</f>
        <v>-32382.03139025141</v>
      </c>
      <c r="H247" s="9">
        <f>$O247-H$8</f>
        <v>-41822.03139025141</v>
      </c>
      <c r="I247" s="15" t="s">
        <v>258</v>
      </c>
      <c r="J247" s="15" t="str">
        <f>VLOOKUP(I247,Table1[],3,FALSE)</f>
        <v>Del Norte, Lassen, Modoc, Plumas &amp; Siskiyou Counties</v>
      </c>
      <c r="K247" s="7">
        <v>69601.768581496828</v>
      </c>
      <c r="L247" s="3">
        <v>0.15642238718665999</v>
      </c>
      <c r="M247" s="3">
        <v>5.1362492542299264E-2</v>
      </c>
      <c r="N247" s="6">
        <v>2.3088276637615999</v>
      </c>
      <c r="O247" s="7">
        <v>23117.96860974859</v>
      </c>
      <c r="P247" s="7">
        <v>57725.214245252027</v>
      </c>
      <c r="Q247" s="7">
        <v>7295.6513552565357</v>
      </c>
      <c r="R247" s="7">
        <v>9538.9889810850455</v>
      </c>
    </row>
    <row r="248" spans="1:18">
      <c r="A248" s="9">
        <f>$P248-A$8</f>
        <v>26777.249839913849</v>
      </c>
      <c r="B248" s="9">
        <f>$P248-B$8</f>
        <v>17337.249839913849</v>
      </c>
      <c r="C248" s="9">
        <f>$P248-C$8</f>
        <v>7897.2498399138494</v>
      </c>
      <c r="D248" s="9">
        <f>$P248-D$8</f>
        <v>-1542.7501600861506</v>
      </c>
      <c r="E248" s="9">
        <f>$O248-E$8</f>
        <v>-13778.114412523926</v>
      </c>
      <c r="F248" s="9">
        <f>$O248-F$8</f>
        <v>-23218.114412523926</v>
      </c>
      <c r="G248" s="9">
        <f>$O248-G$8</f>
        <v>-32658.114412523926</v>
      </c>
      <c r="H248" s="9">
        <f>$O248-H$8</f>
        <v>-42098.114412523923</v>
      </c>
      <c r="I248" s="15" t="s">
        <v>259</v>
      </c>
      <c r="J248" s="15" t="str">
        <f>VLOOKUP(I248,Table1[],3,FALSE)</f>
        <v>Los Angeles County (North)--LA City (North Central/Mission Hills &amp; Panorama City)</v>
      </c>
      <c r="K248" s="7">
        <v>42980.999999432432</v>
      </c>
      <c r="L248" s="3">
        <v>0.36641610252246287</v>
      </c>
      <c r="M248" s="3">
        <v>5.5145415875150025E-2</v>
      </c>
      <c r="N248" s="6">
        <v>3.08928658865005</v>
      </c>
      <c r="O248" s="7">
        <v>22841.885587476074</v>
      </c>
      <c r="P248" s="7">
        <v>63397.249839913849</v>
      </c>
      <c r="Q248" s="7">
        <v>16025.304635044176</v>
      </c>
      <c r="R248" s="7">
        <v>18104.182674117277</v>
      </c>
    </row>
    <row r="249" spans="1:18">
      <c r="A249" s="9">
        <f>$P249-A$8</f>
        <v>28071.071265218219</v>
      </c>
      <c r="B249" s="9">
        <f>$P249-B$8</f>
        <v>18631.071265218219</v>
      </c>
      <c r="C249" s="9">
        <f>$P249-C$8</f>
        <v>9191.0712652182192</v>
      </c>
      <c r="D249" s="9">
        <f>$P249-D$8</f>
        <v>-248.9287347817808</v>
      </c>
      <c r="E249" s="9">
        <f>$O249-E$8</f>
        <v>-13885.859155861075</v>
      </c>
      <c r="F249" s="9">
        <f>$O249-F$8</f>
        <v>-23325.859155861075</v>
      </c>
      <c r="G249" s="9">
        <f>$O249-G$8</f>
        <v>-32765.859155861075</v>
      </c>
      <c r="H249" s="9">
        <f>$O249-H$8</f>
        <v>-42205.859155861079</v>
      </c>
      <c r="I249" s="15" t="s">
        <v>260</v>
      </c>
      <c r="J249" s="15" t="str">
        <f>VLOOKUP(I249,Table1[],3,FALSE)</f>
        <v>Los Angeles County (North Central)--Lancaster City</v>
      </c>
      <c r="K249" s="7">
        <v>57573.134101869466</v>
      </c>
      <c r="L249" s="3">
        <v>0.25917031117844125</v>
      </c>
      <c r="M249" s="3">
        <v>5.5600154659328806E-2</v>
      </c>
      <c r="N249" s="6">
        <v>2.9439134622508698</v>
      </c>
      <c r="O249" s="7">
        <v>22734.140844138925</v>
      </c>
      <c r="P249" s="7">
        <v>64691.071265218219</v>
      </c>
      <c r="Q249" s="7">
        <v>12052.049957212514</v>
      </c>
      <c r="R249" s="7">
        <v>14898.389281435513</v>
      </c>
    </row>
    <row r="250" spans="1:18">
      <c r="A250" s="9">
        <f>$P250-A$8</f>
        <v>33238.539532470604</v>
      </c>
      <c r="B250" s="9">
        <f>$P250-B$8</f>
        <v>23798.539532470604</v>
      </c>
      <c r="C250" s="9">
        <f>$P250-C$8</f>
        <v>14358.539532470604</v>
      </c>
      <c r="D250" s="9">
        <f>$P250-D$8</f>
        <v>4918.5395324706042</v>
      </c>
      <c r="E250" s="9">
        <f>$O250-E$8</f>
        <v>-13936.171645833543</v>
      </c>
      <c r="F250" s="9">
        <f>$O250-F$8</f>
        <v>-23376.171645833543</v>
      </c>
      <c r="G250" s="9">
        <f>$O250-G$8</f>
        <v>-32816.171645833543</v>
      </c>
      <c r="H250" s="9">
        <f>$O250-H$8</f>
        <v>-42256.171645833543</v>
      </c>
      <c r="I250" s="15" t="s">
        <v>261</v>
      </c>
      <c r="J250" s="15" t="str">
        <f>VLOOKUP(I250,Table1[],3,FALSE)</f>
        <v>Madera County--Madera City</v>
      </c>
      <c r="K250" s="7">
        <v>51213.541955534623</v>
      </c>
      <c r="L250" s="3">
        <v>0.30874151179031095</v>
      </c>
      <c r="M250" s="3">
        <v>6.3402022095677649E-2</v>
      </c>
      <c r="N250" s="6">
        <v>2.9716899745731902</v>
      </c>
      <c r="O250" s="7">
        <v>22683.828354166457</v>
      </c>
      <c r="P250" s="7">
        <v>69858.539532470604</v>
      </c>
      <c r="Q250" s="7">
        <v>11074.305535355539</v>
      </c>
      <c r="R250" s="7">
        <v>13324.464754162564</v>
      </c>
    </row>
    <row r="251" spans="1:18">
      <c r="A251" s="9">
        <f>$P251-A$8</f>
        <v>28071.071265218219</v>
      </c>
      <c r="B251" s="9">
        <f>$P251-B$8</f>
        <v>18631.071265218219</v>
      </c>
      <c r="C251" s="9">
        <f>$P251-C$8</f>
        <v>9191.0712652182192</v>
      </c>
      <c r="D251" s="9">
        <f>$P251-D$8</f>
        <v>-248.9287347817808</v>
      </c>
      <c r="E251" s="9">
        <f>$O251-E$8</f>
        <v>-13993.603899198228</v>
      </c>
      <c r="F251" s="9">
        <f>$O251-F$8</f>
        <v>-23433.603899198228</v>
      </c>
      <c r="G251" s="9">
        <f>$O251-G$8</f>
        <v>-32873.603899198228</v>
      </c>
      <c r="H251" s="9">
        <f>$O251-H$8</f>
        <v>-42313.603899198228</v>
      </c>
      <c r="I251" s="15" t="s">
        <v>262</v>
      </c>
      <c r="J251" s="15" t="str">
        <f>VLOOKUP(I251,Table1[],3,FALSE)</f>
        <v>Los Angeles County (Central)--LA City (Central/West Adams &amp; Baldwin Hills)</v>
      </c>
      <c r="K251" s="7">
        <v>67014.747189142654</v>
      </c>
      <c r="L251" s="3">
        <v>0.31403546106655345</v>
      </c>
      <c r="M251" s="3">
        <v>5.6476931366538592E-2</v>
      </c>
      <c r="N251" s="6">
        <v>2.41719533366865</v>
      </c>
      <c r="O251" s="7">
        <v>22626.396100801772</v>
      </c>
      <c r="P251" s="7">
        <v>64691.071265218219</v>
      </c>
      <c r="Q251" s="7">
        <v>14333.243559831822</v>
      </c>
      <c r="R251" s="7">
        <v>18577.659667190448</v>
      </c>
    </row>
    <row r="252" spans="1:18">
      <c r="A252" s="9">
        <f>$P252-A$8</f>
        <v>17289.22605434851</v>
      </c>
      <c r="B252" s="9">
        <f>$P252-B$8</f>
        <v>7849.2260543485099</v>
      </c>
      <c r="C252" s="9">
        <f>$P252-C$8</f>
        <v>-1590.7739456514901</v>
      </c>
      <c r="D252" s="9">
        <f>$P252-D$8</f>
        <v>-11030.77394565149</v>
      </c>
      <c r="E252" s="9">
        <f>$O252-E$8</f>
        <v>-14101.34864253538</v>
      </c>
      <c r="F252" s="9">
        <f>$O252-F$8</f>
        <v>-23541.34864253538</v>
      </c>
      <c r="G252" s="9">
        <f>$O252-G$8</f>
        <v>-32981.348642535377</v>
      </c>
      <c r="H252" s="9">
        <f>$O252-H$8</f>
        <v>-42421.348642535377</v>
      </c>
      <c r="I252" s="15" t="s">
        <v>263</v>
      </c>
      <c r="J252" s="15" t="str">
        <f>VLOOKUP(I252,Table1[],3,FALSE)</f>
        <v>Los Angeles County (Central)--Huntington Park City, Florence-Graham &amp; Walnut Park</v>
      </c>
      <c r="K252" s="7">
        <v>33674.703329800643</v>
      </c>
      <c r="L252" s="3">
        <v>0.36361237244862765</v>
      </c>
      <c r="M252" s="3">
        <v>6.8682649051838005E-2</v>
      </c>
      <c r="N252" s="6">
        <v>3.8947970092071902</v>
      </c>
      <c r="O252" s="7">
        <v>22518.65135746462</v>
      </c>
      <c r="P252" s="7">
        <v>53909.22605434851</v>
      </c>
      <c r="Q252" s="7">
        <v>15239.884148530506</v>
      </c>
      <c r="R252" s="7">
        <v>15374.751192375232</v>
      </c>
    </row>
    <row r="253" spans="1:18">
      <c r="A253" s="9">
        <f>$P253-A$8</f>
        <v>29474.332769178058</v>
      </c>
      <c r="B253" s="9">
        <f>$P253-B$8</f>
        <v>20034.332769178058</v>
      </c>
      <c r="C253" s="9">
        <f>$P253-C$8</f>
        <v>10594.332769178058</v>
      </c>
      <c r="D253" s="9">
        <f>$P253-D$8</f>
        <v>1154.3327691780578</v>
      </c>
      <c r="E253" s="9">
        <f>$O253-E$8</f>
        <v>-14867.509142379178</v>
      </c>
      <c r="F253" s="9">
        <f>$O253-F$8</f>
        <v>-24307.509142379178</v>
      </c>
      <c r="G253" s="9">
        <f>$O253-G$8</f>
        <v>-33747.509142379175</v>
      </c>
      <c r="H253" s="9">
        <f>$O253-H$8</f>
        <v>-43187.509142379175</v>
      </c>
      <c r="I253" s="15" t="s">
        <v>264</v>
      </c>
      <c r="J253" s="15" t="str">
        <f>VLOOKUP(I253,Table1[],3,FALSE)</f>
        <v>Riverside County--Palm Desert, La Quinta (West) &amp; Desert Hot Springs Cities</v>
      </c>
      <c r="K253" s="7">
        <v>98283.416624621488</v>
      </c>
      <c r="L253" s="3">
        <v>0.28153865462236294</v>
      </c>
      <c r="M253" s="3">
        <v>5.5786682240077316E-2</v>
      </c>
      <c r="N253" s="6">
        <v>2.2244102252901499</v>
      </c>
      <c r="O253" s="7">
        <v>21752.490857620822</v>
      </c>
      <c r="P253" s="7">
        <v>66094.332769178058</v>
      </c>
      <c r="Q253" s="7">
        <v>11687.982986424235</v>
      </c>
      <c r="R253" s="7">
        <v>15301.779928363472</v>
      </c>
    </row>
    <row r="254" spans="1:18">
      <c r="A254" s="9">
        <f>$P254-A$8</f>
        <v>16604.479193661537</v>
      </c>
      <c r="B254" s="9">
        <f>$P254-B$8</f>
        <v>7164.4791936615366</v>
      </c>
      <c r="C254" s="9">
        <f>$P254-C$8</f>
        <v>-2275.5208063384634</v>
      </c>
      <c r="D254" s="9">
        <f>$P254-D$8</f>
        <v>-11715.520806338463</v>
      </c>
      <c r="E254" s="9">
        <f>$O254-E$8</f>
        <v>-14867.509142379178</v>
      </c>
      <c r="F254" s="9">
        <f>$O254-F$8</f>
        <v>-24307.509142379178</v>
      </c>
      <c r="G254" s="9">
        <f>$O254-G$8</f>
        <v>-33747.509142379175</v>
      </c>
      <c r="H254" s="9">
        <f>$O254-H$8</f>
        <v>-43187.509142379175</v>
      </c>
      <c r="I254" s="15" t="s">
        <v>265</v>
      </c>
      <c r="J254" s="15" t="str">
        <f>VLOOKUP(I254,Table1[],3,FALSE)</f>
        <v>San Bernardino County (Northeast)--Twentynine Palms &amp; Barstow Cities</v>
      </c>
      <c r="K254" s="7">
        <v>78392.479956544979</v>
      </c>
      <c r="L254" s="3">
        <v>0.23879323933122237</v>
      </c>
      <c r="M254" s="3">
        <v>7.237643037732594E-2</v>
      </c>
      <c r="N254" s="6">
        <v>2.4807833442774898</v>
      </c>
      <c r="O254" s="7">
        <v>21752.490857620822</v>
      </c>
      <c r="P254" s="7">
        <v>53224.479193661537</v>
      </c>
      <c r="Q254" s="7">
        <v>8930.099727560726</v>
      </c>
      <c r="R254" s="7">
        <v>10919.266046838246</v>
      </c>
    </row>
    <row r="255" spans="1:18">
      <c r="A255" s="9">
        <f>$P255-A$8</f>
        <v>16368.675496765631</v>
      </c>
      <c r="B255" s="9">
        <f>$P255-B$8</f>
        <v>6928.6754967656307</v>
      </c>
      <c r="C255" s="9">
        <f>$P255-C$8</f>
        <v>-2511.3245032343693</v>
      </c>
      <c r="D255" s="9">
        <f>$P255-D$8</f>
        <v>-11951.324503234369</v>
      </c>
      <c r="E255" s="9">
        <f>$O255-E$8</f>
        <v>-14912.987220893341</v>
      </c>
      <c r="F255" s="9">
        <f>$O255-F$8</f>
        <v>-24352.987220893341</v>
      </c>
      <c r="G255" s="9">
        <f>$O255-G$8</f>
        <v>-33792.987220893338</v>
      </c>
      <c r="H255" s="9">
        <f>$O255-H$8</f>
        <v>-43232.987220893338</v>
      </c>
      <c r="I255" s="15" t="s">
        <v>266</v>
      </c>
      <c r="J255" s="15" t="str">
        <f>VLOOKUP(I255,Table1[],3,FALSE)</f>
        <v>Fresno County (West)--Selma, Kerman &amp; Coalinga Cities</v>
      </c>
      <c r="K255" s="7">
        <v>41787.640177073714</v>
      </c>
      <c r="L255" s="3">
        <v>0.26623735358734302</v>
      </c>
      <c r="M255" s="3">
        <v>8.4504062046941525E-2</v>
      </c>
      <c r="N255" s="6">
        <v>3.2400765418772401</v>
      </c>
      <c r="O255" s="7">
        <v>21707.012779106659</v>
      </c>
      <c r="P255" s="7">
        <v>52988.675496765631</v>
      </c>
      <c r="Q255" s="7">
        <v>7978.5164347047175</v>
      </c>
      <c r="R255" s="7">
        <v>9735.8608162506389</v>
      </c>
    </row>
    <row r="256" spans="1:18">
      <c r="A256" s="9">
        <f>$P256-A$8</f>
        <v>17450.077037515948</v>
      </c>
      <c r="B256" s="9">
        <f>$P256-B$8</f>
        <v>8010.0770375159482</v>
      </c>
      <c r="C256" s="9">
        <f>$P256-C$8</f>
        <v>-1429.9229624840518</v>
      </c>
      <c r="D256" s="9">
        <f>$P256-D$8</f>
        <v>-10869.922962484052</v>
      </c>
      <c r="E256" s="9">
        <f>$O256-E$8</f>
        <v>-14912.987220893341</v>
      </c>
      <c r="F256" s="9">
        <f>$O256-F$8</f>
        <v>-24352.987220893341</v>
      </c>
      <c r="G256" s="9">
        <f>$O256-G$8</f>
        <v>-33792.987220893338</v>
      </c>
      <c r="H256" s="9">
        <f>$O256-H$8</f>
        <v>-43232.987220893338</v>
      </c>
      <c r="I256" s="15" t="s">
        <v>267</v>
      </c>
      <c r="J256" s="15" t="str">
        <f>VLOOKUP(I256,Table1[],3,FALSE)</f>
        <v>Fresno County (Central)--Fresno City (East Central)</v>
      </c>
      <c r="K256" s="7">
        <v>66598.990419760928</v>
      </c>
      <c r="L256" s="3">
        <v>0.36684765219399362</v>
      </c>
      <c r="M256" s="3">
        <v>9.0297242916023979E-2</v>
      </c>
      <c r="N256" s="6">
        <v>2.8377262711628002</v>
      </c>
      <c r="O256" s="7">
        <v>21707.012779106659</v>
      </c>
      <c r="P256" s="7">
        <v>54070.077037515948</v>
      </c>
      <c r="Q256" s="7">
        <v>11202.634789956408</v>
      </c>
      <c r="R256" s="7">
        <v>11394.284525647221</v>
      </c>
    </row>
    <row r="257" spans="1:18">
      <c r="A257" s="9">
        <f>$P257-A$8</f>
        <v>17450.077037515948</v>
      </c>
      <c r="B257" s="9">
        <f>$P257-B$8</f>
        <v>8010.0770375159482</v>
      </c>
      <c r="C257" s="9">
        <f>$P257-C$8</f>
        <v>-1429.9229624840518</v>
      </c>
      <c r="D257" s="9">
        <f>$P257-D$8</f>
        <v>-10869.922962484052</v>
      </c>
      <c r="E257" s="9">
        <f>$O257-E$8</f>
        <v>-14912.987220893341</v>
      </c>
      <c r="F257" s="9">
        <f>$O257-F$8</f>
        <v>-24352.987220893341</v>
      </c>
      <c r="G257" s="9">
        <f>$O257-G$8</f>
        <v>-33792.987220893338</v>
      </c>
      <c r="H257" s="9">
        <f>$O257-H$8</f>
        <v>-43232.987220893338</v>
      </c>
      <c r="I257" s="15" t="s">
        <v>268</v>
      </c>
      <c r="J257" s="15" t="str">
        <f>VLOOKUP(I257,Table1[],3,FALSE)</f>
        <v>Imperial County--El Centro City</v>
      </c>
      <c r="K257" s="7">
        <v>58701.063428373374</v>
      </c>
      <c r="L257" s="3">
        <v>0.15870150388658255</v>
      </c>
      <c r="M257" s="3">
        <v>4.7463394879274819E-2</v>
      </c>
      <c r="N257" s="6">
        <v>3.1040543364681299</v>
      </c>
      <c r="O257" s="7">
        <v>21707.012779106659</v>
      </c>
      <c r="P257" s="7">
        <v>54070.077037515948</v>
      </c>
      <c r="Q257" s="7">
        <v>8646.2697683192982</v>
      </c>
      <c r="R257" s="7">
        <v>10399.379588243999</v>
      </c>
    </row>
    <row r="258" spans="1:18">
      <c r="A258" s="9">
        <f>$P258-A$8</f>
        <v>21775.683200517225</v>
      </c>
      <c r="B258" s="9">
        <f>$P258-B$8</f>
        <v>12335.683200517225</v>
      </c>
      <c r="C258" s="9">
        <f>$P258-C$8</f>
        <v>2895.6832005172255</v>
      </c>
      <c r="D258" s="9">
        <f>$P258-D$8</f>
        <v>-6544.3167994827745</v>
      </c>
      <c r="E258" s="9">
        <f>$O258-E$8</f>
        <v>-14912.987220893341</v>
      </c>
      <c r="F258" s="9">
        <f>$O258-F$8</f>
        <v>-24352.987220893341</v>
      </c>
      <c r="G258" s="9">
        <f>$O258-G$8</f>
        <v>-33792.987220893338</v>
      </c>
      <c r="H258" s="9">
        <f>$O258-H$8</f>
        <v>-43232.987220893338</v>
      </c>
      <c r="I258" s="15" t="s">
        <v>269</v>
      </c>
      <c r="J258" s="15" t="str">
        <f>VLOOKUP(I258,Table1[],3,FALSE)</f>
        <v>Merced County (West &amp; South)--Los Banos &amp; Livingston Cities</v>
      </c>
      <c r="K258" s="7">
        <v>35460.999943371811</v>
      </c>
      <c r="L258" s="3">
        <v>0.3871969223263429</v>
      </c>
      <c r="M258" s="3">
        <v>7.703959671493496E-2</v>
      </c>
      <c r="N258" s="6">
        <v>3.23516214562513</v>
      </c>
      <c r="O258" s="7">
        <v>21707.012779106659</v>
      </c>
      <c r="P258" s="7">
        <v>58395.683200517225</v>
      </c>
      <c r="Q258" s="7">
        <v>12792.370849921561</v>
      </c>
      <c r="R258" s="7">
        <v>13591.166227329184</v>
      </c>
    </row>
    <row r="259" spans="1:18">
      <c r="A259" s="9">
        <f>$P259-A$8</f>
        <v>28047.812136869077</v>
      </c>
      <c r="B259" s="9">
        <f>$P259-B$8</f>
        <v>18607.812136869077</v>
      </c>
      <c r="C259" s="9">
        <f>$P259-C$8</f>
        <v>9167.8121368690772</v>
      </c>
      <c r="D259" s="9">
        <f>$P259-D$8</f>
        <v>-272.18786313092278</v>
      </c>
      <c r="E259" s="9">
        <f>$O259-E$8</f>
        <v>-14912.987220893341</v>
      </c>
      <c r="F259" s="9">
        <f>$O259-F$8</f>
        <v>-24352.987220893341</v>
      </c>
      <c r="G259" s="9">
        <f>$O259-G$8</f>
        <v>-33792.987220893338</v>
      </c>
      <c r="H259" s="9">
        <f>$O259-H$8</f>
        <v>-43232.987220893338</v>
      </c>
      <c r="I259" s="15" t="s">
        <v>270</v>
      </c>
      <c r="J259" s="15" t="str">
        <f>VLOOKUP(I259,Table1[],3,FALSE)</f>
        <v>Sacramento County--Sacramento City (Southeast/Fruitridge, Avondale &amp; Depot Park)</v>
      </c>
      <c r="K259" s="7">
        <v>51315.973613422102</v>
      </c>
      <c r="L259" s="3">
        <v>0.27030470248016319</v>
      </c>
      <c r="M259" s="3">
        <v>5.6186981571210229E-2</v>
      </c>
      <c r="N259" s="6">
        <v>2.7820704171450399</v>
      </c>
      <c r="O259" s="7">
        <v>21707.012779106659</v>
      </c>
      <c r="P259" s="7">
        <v>64667.812136869077</v>
      </c>
      <c r="Q259" s="7">
        <v>11082.641325065923</v>
      </c>
      <c r="R259" s="7">
        <v>13556.01569193025</v>
      </c>
    </row>
    <row r="260" spans="1:18">
      <c r="A260" s="9">
        <f>$P260-A$8</f>
        <v>17450.077037515948</v>
      </c>
      <c r="B260" s="9">
        <f>$P260-B$8</f>
        <v>8010.0770375159482</v>
      </c>
      <c r="C260" s="9">
        <f>$P260-C$8</f>
        <v>-1429.9229624840518</v>
      </c>
      <c r="D260" s="9">
        <f>$P260-D$8</f>
        <v>-10869.922962484052</v>
      </c>
      <c r="E260" s="9">
        <f>$O260-E$8</f>
        <v>-14912.987220893341</v>
      </c>
      <c r="F260" s="9">
        <f>$O260-F$8</f>
        <v>-24352.987220893341</v>
      </c>
      <c r="G260" s="9">
        <f>$O260-G$8</f>
        <v>-33792.987220893338</v>
      </c>
      <c r="H260" s="9">
        <f>$O260-H$8</f>
        <v>-43232.987220893338</v>
      </c>
      <c r="I260" s="15" t="s">
        <v>271</v>
      </c>
      <c r="J260" s="15" t="str">
        <f>VLOOKUP(I260,Table1[],3,FALSE)</f>
        <v>Tulare County (Outside Visalia, Tulare &amp; Porterville Cities)</v>
      </c>
      <c r="K260" s="7">
        <v>50289.096258559191</v>
      </c>
      <c r="L260" s="3">
        <v>0.25026089750625652</v>
      </c>
      <c r="M260" s="3">
        <v>7.6804569137567863E-2</v>
      </c>
      <c r="N260" s="6">
        <v>3.21435876912131</v>
      </c>
      <c r="O260" s="7">
        <v>21707.012779106659</v>
      </c>
      <c r="P260" s="7">
        <v>54070.077037515948</v>
      </c>
      <c r="Q260" s="7">
        <v>8152.8852526292631</v>
      </c>
      <c r="R260" s="7">
        <v>9905.1509428868849</v>
      </c>
    </row>
    <row r="261" spans="1:18">
      <c r="A261" s="9">
        <f>$P261-A$8</f>
        <v>21246.163246737691</v>
      </c>
      <c r="B261" s="9">
        <f>$P261-B$8</f>
        <v>11806.163246737691</v>
      </c>
      <c r="C261" s="9">
        <f>$P261-C$8</f>
        <v>2366.1632467376912</v>
      </c>
      <c r="D261" s="9">
        <f>$P261-D$8</f>
        <v>-7073.8367532623088</v>
      </c>
      <c r="E261" s="9">
        <f>$O261-E$8</f>
        <v>-15071.051332569743</v>
      </c>
      <c r="F261" s="9">
        <f>$O261-F$8</f>
        <v>-24511.051332569743</v>
      </c>
      <c r="G261" s="9">
        <f>$O261-G$8</f>
        <v>-33951.051332569739</v>
      </c>
      <c r="H261" s="9">
        <f>$O261-H$8</f>
        <v>-43391.051332569739</v>
      </c>
      <c r="I261" s="15" t="s">
        <v>272</v>
      </c>
      <c r="J261" s="15" t="str">
        <f>VLOOKUP(I261,Table1[],3,FALSE)</f>
        <v>Los Angeles County--LA City (East Central/Silver Lake, Echo Park &amp; Westlake)</v>
      </c>
      <c r="K261" s="7">
        <v>84862.999582126911</v>
      </c>
      <c r="L261" s="3">
        <v>0.36416621073396949</v>
      </c>
      <c r="M261" s="3">
        <v>6.5658164491076865E-2</v>
      </c>
      <c r="N261" s="6">
        <v>2.3774795650734601</v>
      </c>
      <c r="O261" s="7">
        <v>21548.948667430257</v>
      </c>
      <c r="P261" s="7">
        <v>57866.163246737691</v>
      </c>
      <c r="Q261" s="7">
        <v>14564.293695402417</v>
      </c>
      <c r="R261" s="7">
        <v>19126.497674860952</v>
      </c>
    </row>
    <row r="262" spans="1:18">
      <c r="A262" s="9">
        <f>$P262-A$8</f>
        <v>6636.0616300127585</v>
      </c>
      <c r="B262" s="9">
        <f>$P262-B$8</f>
        <v>-2803.9383699872415</v>
      </c>
      <c r="C262" s="9">
        <f>$P262-C$8</f>
        <v>-12243.938369987241</v>
      </c>
      <c r="D262" s="9">
        <f>$P262-D$8</f>
        <v>-21683.938369987241</v>
      </c>
      <c r="E262" s="9">
        <f>$O262-E$8</f>
        <v>-15564.197604266541</v>
      </c>
      <c r="F262" s="9">
        <f>$O262-F$8</f>
        <v>-25004.197604266541</v>
      </c>
      <c r="G262" s="9">
        <f>$O262-G$8</f>
        <v>-34444.197604266541</v>
      </c>
      <c r="H262" s="9">
        <f>$O262-H$8</f>
        <v>-43884.197604266541</v>
      </c>
      <c r="I262" s="15" t="s">
        <v>273</v>
      </c>
      <c r="J262" s="15" t="str">
        <f>VLOOKUP(I262,Table1[],3,FALSE)</f>
        <v>Kern County (Central)--Bakersfield City (Northeast)</v>
      </c>
      <c r="K262" s="7">
        <v>57171.031903491916</v>
      </c>
      <c r="L262" s="3">
        <v>0.26883585775494617</v>
      </c>
      <c r="M262" s="3">
        <v>0.10064358045890769</v>
      </c>
      <c r="N262" s="6">
        <v>2.88591894809145</v>
      </c>
      <c r="O262" s="7">
        <v>21055.802395733459</v>
      </c>
      <c r="P262" s="7">
        <v>43256.061630012759</v>
      </c>
      <c r="Q262" s="7">
        <v>8758.0399529764945</v>
      </c>
      <c r="R262" s="7">
        <v>10406.678691823327</v>
      </c>
    </row>
    <row r="263" spans="1:18">
      <c r="A263" s="9">
        <f>$P263-A$8</f>
        <v>21775.683200517225</v>
      </c>
      <c r="B263" s="9">
        <f>$P263-B$8</f>
        <v>12335.683200517225</v>
      </c>
      <c r="C263" s="9">
        <f>$P263-C$8</f>
        <v>2895.6832005172255</v>
      </c>
      <c r="D263" s="9">
        <f>$P263-D$8</f>
        <v>-6544.3167994827745</v>
      </c>
      <c r="E263" s="9">
        <f>$O263-E$8</f>
        <v>-15672.732668162076</v>
      </c>
      <c r="F263" s="9">
        <f>$O263-F$8</f>
        <v>-25112.732668162076</v>
      </c>
      <c r="G263" s="9">
        <f>$O263-G$8</f>
        <v>-34552.732668162076</v>
      </c>
      <c r="H263" s="9">
        <f>$O263-H$8</f>
        <v>-43992.732668162076</v>
      </c>
      <c r="I263" s="15" t="s">
        <v>274</v>
      </c>
      <c r="J263" s="15" t="str">
        <f>VLOOKUP(I263,Table1[],3,FALSE)</f>
        <v>Merced County (Northeast)--Merced &amp; Atwater Cities</v>
      </c>
      <c r="K263" s="7">
        <v>53782.105560904783</v>
      </c>
      <c r="L263" s="3">
        <v>0.28906906282872741</v>
      </c>
      <c r="M263" s="3">
        <v>6.7940701968494777E-2</v>
      </c>
      <c r="N263" s="6">
        <v>3.0692072267746102</v>
      </c>
      <c r="O263" s="7">
        <v>20947.267331837924</v>
      </c>
      <c r="P263" s="7">
        <v>58395.683200517225</v>
      </c>
      <c r="Q263" s="7">
        <v>10003.607075248556</v>
      </c>
      <c r="R263" s="7">
        <v>11833.408707751045</v>
      </c>
    </row>
    <row r="264" spans="1:18">
      <c r="A264" s="9">
        <f>$P264-A$8</f>
        <v>15395.414110090343</v>
      </c>
      <c r="B264" s="9">
        <f>$P264-B$8</f>
        <v>5955.4141100903435</v>
      </c>
      <c r="C264" s="9">
        <f>$P264-C$8</f>
        <v>-3484.5858899096565</v>
      </c>
      <c r="D264" s="9">
        <f>$P264-D$8</f>
        <v>-12924.585889909657</v>
      </c>
      <c r="E264" s="9">
        <f>$O264-E$8</f>
        <v>-16866.618371012941</v>
      </c>
      <c r="F264" s="9">
        <f>$O264-F$8</f>
        <v>-26306.618371012941</v>
      </c>
      <c r="G264" s="9">
        <f>$O264-G$8</f>
        <v>-35746.618371012941</v>
      </c>
      <c r="H264" s="9">
        <f>$O264-H$8</f>
        <v>-45186.618371012941</v>
      </c>
      <c r="I264" s="15" t="s">
        <v>275</v>
      </c>
      <c r="J264" s="15" t="str">
        <f>VLOOKUP(I264,Table1[],3,FALSE)</f>
        <v>Colusa, Glenn, Tehama &amp; Trinity Counties</v>
      </c>
      <c r="K264" s="7">
        <v>56252.693990606836</v>
      </c>
      <c r="L264" s="3">
        <v>0.31875290947650858</v>
      </c>
      <c r="M264" s="3">
        <v>8.1379814262575095E-2</v>
      </c>
      <c r="N264" s="6">
        <v>2.5724602148620299</v>
      </c>
      <c r="O264" s="7">
        <v>19753.381628987059</v>
      </c>
      <c r="P264" s="7">
        <v>52015.414110090343</v>
      </c>
      <c r="Q264" s="7">
        <v>9180.3924379668497</v>
      </c>
      <c r="R264" s="7">
        <v>10602.551509699051</v>
      </c>
    </row>
    <row r="265" spans="1:18">
      <c r="A265" s="9">
        <f>$P265-A$8</f>
        <v>16368.675496765631</v>
      </c>
      <c r="B265" s="9">
        <f>$P265-B$8</f>
        <v>6928.6754967656307</v>
      </c>
      <c r="C265" s="9">
        <f>$P265-C$8</f>
        <v>-2511.3245032343693</v>
      </c>
      <c r="D265" s="9">
        <f>$P265-D$8</f>
        <v>-11951.324503234369</v>
      </c>
      <c r="E265" s="9">
        <f>$O265-E$8</f>
        <v>-17083.688498804007</v>
      </c>
      <c r="F265" s="9">
        <f>$O265-F$8</f>
        <v>-26523.688498804007</v>
      </c>
      <c r="G265" s="9">
        <f>$O265-G$8</f>
        <v>-35963.688498804011</v>
      </c>
      <c r="H265" s="9">
        <f>$O265-H$8</f>
        <v>-45403.688498804011</v>
      </c>
      <c r="I265" s="15" t="s">
        <v>276</v>
      </c>
      <c r="J265" s="15" t="str">
        <f>VLOOKUP(I265,Table1[],3,FALSE)</f>
        <v>Fresno County (Central)--Fresno City (Southwest)</v>
      </c>
      <c r="K265" s="7">
        <v>111927.00365455615</v>
      </c>
      <c r="L265" s="3">
        <v>0.3653536352582259</v>
      </c>
      <c r="M265" s="3">
        <v>9.0471531881749542E-2</v>
      </c>
      <c r="N265" s="6">
        <v>2.9432473020640502</v>
      </c>
      <c r="O265" s="7">
        <v>19536.311501195993</v>
      </c>
      <c r="P265" s="7">
        <v>52988.675496765631</v>
      </c>
      <c r="Q265" s="7">
        <v>9175.7764279028488</v>
      </c>
      <c r="R265" s="7">
        <v>11149.446365600756</v>
      </c>
    </row>
    <row r="266" spans="1:18">
      <c r="A266" s="9">
        <f>$P266-A$8</f>
        <v>27855.434361000822</v>
      </c>
      <c r="B266" s="9">
        <f>$P266-B$8</f>
        <v>18415.434361000822</v>
      </c>
      <c r="C266" s="9">
        <f>$P266-C$8</f>
        <v>8975.4343610008218</v>
      </c>
      <c r="D266" s="9">
        <f>$P266-D$8</f>
        <v>-464.56563899917819</v>
      </c>
      <c r="E266" s="9">
        <f>$O266-E$8</f>
        <v>-17225.946199312766</v>
      </c>
      <c r="F266" s="9">
        <f>$O266-F$8</f>
        <v>-26665.946199312766</v>
      </c>
      <c r="G266" s="9">
        <f>$O266-G$8</f>
        <v>-36105.946199312762</v>
      </c>
      <c r="H266" s="9">
        <f>$O266-H$8</f>
        <v>-45545.946199312762</v>
      </c>
      <c r="I266" s="15" t="s">
        <v>277</v>
      </c>
      <c r="J266" s="15" t="str">
        <f>VLOOKUP(I266,Table1[],3,FALSE)</f>
        <v>Los Angeles County (North)--LA City (Northeast/North Hollywood &amp; Valley Village)</v>
      </c>
      <c r="K266" s="7">
        <v>60113.000060316597</v>
      </c>
      <c r="L266" s="3">
        <v>1.0000000000000004</v>
      </c>
      <c r="M266" s="3">
        <v>5.9891900558522441E-2</v>
      </c>
      <c r="N266" s="6">
        <v>2.3381857686040202</v>
      </c>
      <c r="O266" s="7">
        <v>19394.053800687234</v>
      </c>
      <c r="P266" s="7">
        <v>64475.434361000822</v>
      </c>
      <c r="Q266" s="7">
        <v>18606.725130585317</v>
      </c>
      <c r="R266" s="7">
        <v>21433.864457543386</v>
      </c>
    </row>
    <row r="267" spans="1:18">
      <c r="A267" s="9">
        <f>$P267-A$8</f>
        <v>22680.148659783365</v>
      </c>
      <c r="B267" s="9">
        <f>$P267-B$8</f>
        <v>13240.148659783365</v>
      </c>
      <c r="C267" s="9">
        <f>$P267-C$8</f>
        <v>3800.1486597833646</v>
      </c>
      <c r="D267" s="9">
        <f>$P267-D$8</f>
        <v>-5639.8513402166354</v>
      </c>
      <c r="E267" s="9">
        <f>$O267-E$8</f>
        <v>-17549.18042932422</v>
      </c>
      <c r="F267" s="9">
        <f>$O267-F$8</f>
        <v>-26989.18042932422</v>
      </c>
      <c r="G267" s="9">
        <f>$O267-G$8</f>
        <v>-36429.180429324217</v>
      </c>
      <c r="H267" s="9">
        <f>$O267-H$8</f>
        <v>-45869.180429324217</v>
      </c>
      <c r="I267" s="15" t="s">
        <v>278</v>
      </c>
      <c r="J267" s="15" t="str">
        <f>VLOOKUP(I267,Table1[],3,FALSE)</f>
        <v>Los Angeles County (Central)--LA City (East Central/Hollywood)</v>
      </c>
      <c r="K267" s="7">
        <v>92097.164679053269</v>
      </c>
      <c r="L267" s="3">
        <v>0.83003835321257746</v>
      </c>
      <c r="M267" s="3">
        <v>6.6005812090815935E-2</v>
      </c>
      <c r="N267" s="6">
        <v>1.9969263490992999</v>
      </c>
      <c r="O267" s="7">
        <v>19070.81957067578</v>
      </c>
      <c r="P267" s="7">
        <v>59300.148659783365</v>
      </c>
      <c r="Q267" s="7">
        <v>16008.649075777783</v>
      </c>
      <c r="R267" s="7">
        <v>20765.577179879776</v>
      </c>
    </row>
    <row r="268" spans="1:18">
      <c r="A268" s="9">
        <f>$P268-A$8</f>
        <v>17289.22605434851</v>
      </c>
      <c r="B268" s="9">
        <f>$P268-B$8</f>
        <v>7849.2260543485099</v>
      </c>
      <c r="C268" s="9">
        <f>$P268-C$8</f>
        <v>-1590.7739456514901</v>
      </c>
      <c r="D268" s="9">
        <f>$P268-D$8</f>
        <v>-11030.77394565149</v>
      </c>
      <c r="E268" s="9">
        <f>$O268-E$8</f>
        <v>-17656.925172661373</v>
      </c>
      <c r="F268" s="9">
        <f>$O268-F$8</f>
        <v>-27096.925172661373</v>
      </c>
      <c r="G268" s="9">
        <f>$O268-G$8</f>
        <v>-36536.925172661373</v>
      </c>
      <c r="H268" s="9">
        <f>$O268-H$8</f>
        <v>-45976.925172661373</v>
      </c>
      <c r="I268" s="15" t="s">
        <v>279</v>
      </c>
      <c r="J268" s="15" t="str">
        <f>VLOOKUP(I268,Table1[],3,FALSE)</f>
        <v>Los Angeles County (South Central)--LA City (South Central/Westmont)</v>
      </c>
      <c r="K268" s="7">
        <v>57870.35610474796</v>
      </c>
      <c r="L268" s="3">
        <v>0.38236139643322348</v>
      </c>
      <c r="M268" s="3">
        <v>6.7021222784222151E-2</v>
      </c>
      <c r="N268" s="6">
        <v>3.19488847411897</v>
      </c>
      <c r="O268" s="7">
        <v>18963.074827338627</v>
      </c>
      <c r="P268" s="7">
        <v>53909.22605434851</v>
      </c>
      <c r="Q268" s="7">
        <v>12315.368270815503</v>
      </c>
      <c r="R268" s="7">
        <v>15983.532424228222</v>
      </c>
    </row>
    <row r="269" spans="1:18">
      <c r="A269" s="9">
        <f>$P269-A$8</f>
        <v>28264.092445019138</v>
      </c>
      <c r="B269" s="9">
        <f>$P269-B$8</f>
        <v>18824.092445019138</v>
      </c>
      <c r="C269" s="9">
        <f>$P269-C$8</f>
        <v>9384.0924450191378</v>
      </c>
      <c r="D269" s="9">
        <f>$P269-D$8</f>
        <v>-55.907554980862187</v>
      </c>
      <c r="E269" s="9">
        <f>$O269-E$8</f>
        <v>-18820.24952113254</v>
      </c>
      <c r="F269" s="9">
        <f>$O269-F$8</f>
        <v>-28260.24952113254</v>
      </c>
      <c r="G269" s="9">
        <f>$O269-G$8</f>
        <v>-37700.249521132544</v>
      </c>
      <c r="H269" s="9">
        <f>$O269-H$8</f>
        <v>-47140.249521132544</v>
      </c>
      <c r="I269" s="15" t="s">
        <v>280</v>
      </c>
      <c r="J269" s="15" t="str">
        <f>VLOOKUP(I269,Table1[],3,FALSE)</f>
        <v>Fresno County (Central)--Fresno City (Southeast)</v>
      </c>
      <c r="K269" s="7">
        <v>55887.886018008001</v>
      </c>
      <c r="L269" s="3">
        <v>0.46597543145410747</v>
      </c>
      <c r="M269" s="3">
        <v>7.1892247236752235E-2</v>
      </c>
      <c r="N269" s="6">
        <v>3.3328046058042502</v>
      </c>
      <c r="O269" s="7">
        <v>17799.75047886746</v>
      </c>
      <c r="P269" s="7">
        <v>64884.092445019138</v>
      </c>
      <c r="Q269" s="7">
        <v>9559.2655893259252</v>
      </c>
      <c r="R269" s="7">
        <v>11472.7212696276</v>
      </c>
    </row>
    <row r="270" spans="1:18">
      <c r="A270" s="9">
        <f>$P270-A$8</f>
        <v>8771.5683377614478</v>
      </c>
      <c r="B270" s="9">
        <f>$P270-B$8</f>
        <v>-668.43166223855224</v>
      </c>
      <c r="C270" s="9">
        <f>$P270-C$8</f>
        <v>-10108.431662238552</v>
      </c>
      <c r="D270" s="9">
        <f>$P270-D$8</f>
        <v>-19548.431662238552</v>
      </c>
      <c r="E270" s="9">
        <f>$O270-E$8</f>
        <v>-20458.288499427304</v>
      </c>
      <c r="F270" s="9">
        <f>$O270-F$8</f>
        <v>-29898.288499427304</v>
      </c>
      <c r="G270" s="9">
        <f>$O270-G$8</f>
        <v>-39338.288499427304</v>
      </c>
      <c r="H270" s="9">
        <f>$O270-H$8</f>
        <v>-48778.288499427304</v>
      </c>
      <c r="I270" s="15" t="s">
        <v>281</v>
      </c>
      <c r="J270" s="15" t="str">
        <f>VLOOKUP(I270,Table1[],3,FALSE)</f>
        <v>Los Angeles County (Central)--LA City (Central/Koreatown)</v>
      </c>
      <c r="K270" s="7">
        <v>51641.000096751697</v>
      </c>
      <c r="L270" s="3">
        <v>0.99999999999999989</v>
      </c>
      <c r="M270" s="3">
        <v>9.2510686137774328E-2</v>
      </c>
      <c r="N270" s="6">
        <v>2.2662314592770199</v>
      </c>
      <c r="O270" s="7">
        <v>16161.711500572694</v>
      </c>
      <c r="P270" s="7">
        <v>45391.568337761448</v>
      </c>
      <c r="Q270" s="7">
        <v>15282.726846393003</v>
      </c>
      <c r="R270" s="7">
        <v>17620.071288483574</v>
      </c>
    </row>
    <row r="271" spans="1:18">
      <c r="A271" s="9">
        <f>$P271-A$8</f>
        <v>4351.0118013048705</v>
      </c>
      <c r="B271" s="9">
        <f>$P271-B$8</f>
        <v>-5088.9881986951295</v>
      </c>
      <c r="C271" s="9">
        <f>$P271-C$8</f>
        <v>-14528.98819869513</v>
      </c>
      <c r="D271" s="9">
        <f>$P271-D$8</f>
        <v>-23968.98819869513</v>
      </c>
      <c r="E271" s="9">
        <f>$O271-E$8</f>
        <v>-21535.73593279882</v>
      </c>
      <c r="F271" s="9">
        <f>$O271-F$8</f>
        <v>-30975.73593279882</v>
      </c>
      <c r="G271" s="9">
        <f>$O271-G$8</f>
        <v>-40415.735932798823</v>
      </c>
      <c r="H271" s="9">
        <f>$O271-H$8</f>
        <v>-49855.735932798823</v>
      </c>
      <c r="I271" s="15" t="s">
        <v>282</v>
      </c>
      <c r="J271" s="15" t="str">
        <f>VLOOKUP(I271,Table1[],3,FALSE)</f>
        <v>Los Angeles County--LA City (Central/Univ. of Southern California &amp; Exposition Park)</v>
      </c>
      <c r="K271" s="7">
        <v>36300.999976628547</v>
      </c>
      <c r="L271" s="3">
        <v>0.99999999999999978</v>
      </c>
      <c r="M271" s="3">
        <v>0.10487349159483214</v>
      </c>
      <c r="N271" s="6">
        <v>2.8501513297701102</v>
      </c>
      <c r="O271" s="7">
        <v>15084.26406720118</v>
      </c>
      <c r="P271" s="7">
        <v>40971.01180130487</v>
      </c>
      <c r="Q271" s="7">
        <v>14479.581745210291</v>
      </c>
      <c r="R271" s="7">
        <v>16681.043434256273</v>
      </c>
    </row>
    <row r="272" spans="1:18">
      <c r="A272" s="9">
        <f>$P272-A$8</f>
        <v>11682.666544696265</v>
      </c>
      <c r="B272" s="9">
        <f>$P272-B$8</f>
        <v>2242.6665446962652</v>
      </c>
      <c r="C272" s="9">
        <f>$P272-C$8</f>
        <v>-7197.3334553037348</v>
      </c>
      <c r="D272" s="9">
        <f>$P272-D$8</f>
        <v>-16637.333455303735</v>
      </c>
      <c r="E272" s="9">
        <f>$O272-E$8</f>
        <v>-23151.907082856087</v>
      </c>
      <c r="F272" s="9">
        <f>$O272-F$8</f>
        <v>-32591.907082856087</v>
      </c>
      <c r="G272" s="9">
        <f>$O272-G$8</f>
        <v>-42031.907082856087</v>
      </c>
      <c r="H272" s="9">
        <f>$O272-H$8</f>
        <v>-51471.907082856087</v>
      </c>
      <c r="I272" s="15" t="s">
        <v>283</v>
      </c>
      <c r="J272" s="15" t="str">
        <f>VLOOKUP(I272,Table1[],3,FALSE)</f>
        <v>Los Angeles County (South Central)--LA City (South Central/Watts)</v>
      </c>
      <c r="K272" s="7">
        <v>41678.552697200706</v>
      </c>
      <c r="L272" s="3">
        <v>0.99998954646388183</v>
      </c>
      <c r="M272" s="3">
        <v>7.6273741728388397E-2</v>
      </c>
      <c r="N272" s="6">
        <v>3.8722390645300999</v>
      </c>
      <c r="O272" s="7">
        <v>13468.092917143911</v>
      </c>
      <c r="P272" s="7">
        <v>48302.666544696265</v>
      </c>
      <c r="Q272" s="7">
        <v>11462.674673809299</v>
      </c>
      <c r="R272" s="7">
        <v>14764.590472409382</v>
      </c>
    </row>
    <row r="273" spans="1:18">
      <c r="A273" s="9">
        <f>$P273-A$8</f>
        <v>14701.583203739785</v>
      </c>
      <c r="B273" s="9">
        <f>$P273-B$8</f>
        <v>5261.5832037397849</v>
      </c>
      <c r="C273" s="9">
        <f>$P273-C$8</f>
        <v>-4178.4167962602151</v>
      </c>
      <c r="D273" s="9">
        <f>$P273-D$8</f>
        <v>-13618.416796260215</v>
      </c>
      <c r="E273" s="9">
        <f>$O273-E$8</f>
        <v>-23690.630799541846</v>
      </c>
      <c r="F273" s="9">
        <f>$O273-F$8</f>
        <v>-33130.630799541846</v>
      </c>
      <c r="G273" s="9">
        <f>$O273-G$8</f>
        <v>-42570.630799541846</v>
      </c>
      <c r="H273" s="9">
        <f>$O273-H$8</f>
        <v>-52010.630799541846</v>
      </c>
      <c r="I273" s="15" t="s">
        <v>284</v>
      </c>
      <c r="J273" s="15" t="str">
        <f>VLOOKUP(I273,Table1[],3,FALSE)</f>
        <v>Los Angeles County (Central)--LA City (East Central/Central City &amp; Boyle Heights)</v>
      </c>
      <c r="K273" s="7">
        <v>66419.845408072215</v>
      </c>
      <c r="L273" s="3">
        <v>0.99999999999999956</v>
      </c>
      <c r="M273" s="3">
        <v>7.7447923799302834E-2</v>
      </c>
      <c r="N273" s="6">
        <v>2.2387362637362598</v>
      </c>
      <c r="O273" s="7">
        <v>12929.369200458155</v>
      </c>
      <c r="P273" s="7">
        <v>51321.583203739785</v>
      </c>
      <c r="Q273" s="7">
        <v>13461.463890810221</v>
      </c>
      <c r="R273" s="7">
        <v>18919.397929811512</v>
      </c>
    </row>
    <row r="275" spans="1:18">
      <c r="A275" s="1" t="s">
        <v>285</v>
      </c>
    </row>
    <row r="276" spans="1:18">
      <c r="A276" s="11">
        <f>COUNTIF(A9:A273,"&lt;0")</f>
        <v>0</v>
      </c>
      <c r="B276" s="11">
        <f t="shared" ref="B276:H276" si="0">COUNTIF(B9:B273,"&lt;0")</f>
        <v>3</v>
      </c>
      <c r="C276" s="11">
        <f t="shared" si="0"/>
        <v>17</v>
      </c>
      <c r="D276" s="11">
        <f t="shared" si="0"/>
        <v>44</v>
      </c>
      <c r="E276" s="11">
        <f t="shared" si="0"/>
        <v>135</v>
      </c>
      <c r="F276" s="11">
        <f t="shared" si="0"/>
        <v>205</v>
      </c>
      <c r="G276" s="11">
        <f t="shared" si="0"/>
        <v>234</v>
      </c>
      <c r="H276" s="11">
        <f t="shared" si="0"/>
        <v>249</v>
      </c>
    </row>
  </sheetData>
  <sortState xmlns:xlrd2="http://schemas.microsoft.com/office/spreadsheetml/2017/richdata2" ref="A9:R273">
    <sortCondition descending="1" ref="O9:O273"/>
  </sortState>
  <mergeCells count="2">
    <mergeCell ref="A6:D6"/>
    <mergeCell ref="E6:H6"/>
  </mergeCells>
  <conditionalFormatting sqref="A9:H273">
    <cfRule type="expression" dxfId="6" priority="1">
      <formula>IF(A9&lt;0,1,0)</formula>
    </cfRule>
  </conditionalFormatting>
  <pageMargins left="0.7" right="0.7" top="0.75" bottom="0.75" header="0.3" footer="0.3"/>
  <ignoredErrors>
    <ignoredError sqref="I9:I2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676EB-6AE0-47C2-87B6-3C81D27D3940}">
  <sheetPr>
    <tabColor theme="4" tint="0.59999389629810485"/>
  </sheetPr>
  <dimension ref="A1:R277"/>
  <sheetViews>
    <sheetView workbookViewId="0">
      <pane xSplit="9" ySplit="9" topLeftCell="J10" activePane="bottomRight" state="frozen"/>
      <selection pane="bottomRight" activeCell="A5" sqref="A5"/>
      <selection pane="bottomLeft" activeCell="W3" sqref="W3:X267"/>
      <selection pane="topRight" activeCell="W3" sqref="W3:X267"/>
    </sheetView>
  </sheetViews>
  <sheetFormatPr defaultRowHeight="15"/>
  <cols>
    <col min="1" max="9" width="8.85546875" style="1"/>
    <col min="10" max="10" width="75.5703125" style="1" bestFit="1" customWidth="1"/>
    <col min="11" max="11" width="13.28515625" style="1" customWidth="1"/>
    <col min="12" max="13" width="12.28515625" style="1" bestFit="1" customWidth="1"/>
    <col min="14" max="14" width="10.42578125" style="1" customWidth="1"/>
    <col min="15" max="16" width="18.42578125" style="1" customWidth="1"/>
    <col min="17" max="18" width="22.42578125" style="1" customWidth="1"/>
    <col min="19" max="260" width="8.85546875" style="1"/>
    <col min="261" max="263" width="13.28515625" style="1" customWidth="1"/>
    <col min="264" max="269" width="12.28515625" style="1" bestFit="1" customWidth="1"/>
    <col min="270" max="516" width="8.85546875" style="1"/>
    <col min="517" max="519" width="13.28515625" style="1" customWidth="1"/>
    <col min="520" max="525" width="12.28515625" style="1" bestFit="1" customWidth="1"/>
    <col min="526" max="772" width="8.85546875" style="1"/>
    <col min="773" max="775" width="13.28515625" style="1" customWidth="1"/>
    <col min="776" max="781" width="12.28515625" style="1" bestFit="1" customWidth="1"/>
    <col min="782" max="1028" width="8.85546875" style="1"/>
    <col min="1029" max="1031" width="13.28515625" style="1" customWidth="1"/>
    <col min="1032" max="1037" width="12.28515625" style="1" bestFit="1" customWidth="1"/>
    <col min="1038" max="1284" width="8.85546875" style="1"/>
    <col min="1285" max="1287" width="13.28515625" style="1" customWidth="1"/>
    <col min="1288" max="1293" width="12.28515625" style="1" bestFit="1" customWidth="1"/>
    <col min="1294" max="1540" width="8.85546875" style="1"/>
    <col min="1541" max="1543" width="13.28515625" style="1" customWidth="1"/>
    <col min="1544" max="1549" width="12.28515625" style="1" bestFit="1" customWidth="1"/>
    <col min="1550" max="1796" width="8.85546875" style="1"/>
    <col min="1797" max="1799" width="13.28515625" style="1" customWidth="1"/>
    <col min="1800" max="1805" width="12.28515625" style="1" bestFit="1" customWidth="1"/>
    <col min="1806" max="2052" width="8.85546875" style="1"/>
    <col min="2053" max="2055" width="13.28515625" style="1" customWidth="1"/>
    <col min="2056" max="2061" width="12.28515625" style="1" bestFit="1" customWidth="1"/>
    <col min="2062" max="2308" width="8.85546875" style="1"/>
    <col min="2309" max="2311" width="13.28515625" style="1" customWidth="1"/>
    <col min="2312" max="2317" width="12.28515625" style="1" bestFit="1" customWidth="1"/>
    <col min="2318" max="2564" width="8.85546875" style="1"/>
    <col min="2565" max="2567" width="13.28515625" style="1" customWidth="1"/>
    <col min="2568" max="2573" width="12.28515625" style="1" bestFit="1" customWidth="1"/>
    <col min="2574" max="2820" width="8.85546875" style="1"/>
    <col min="2821" max="2823" width="13.28515625" style="1" customWidth="1"/>
    <col min="2824" max="2829" width="12.28515625" style="1" bestFit="1" customWidth="1"/>
    <col min="2830" max="3076" width="8.85546875" style="1"/>
    <col min="3077" max="3079" width="13.28515625" style="1" customWidth="1"/>
    <col min="3080" max="3085" width="12.28515625" style="1" bestFit="1" customWidth="1"/>
    <col min="3086" max="3332" width="8.85546875" style="1"/>
    <col min="3333" max="3335" width="13.28515625" style="1" customWidth="1"/>
    <col min="3336" max="3341" width="12.28515625" style="1" bestFit="1" customWidth="1"/>
    <col min="3342" max="3588" width="8.85546875" style="1"/>
    <col min="3589" max="3591" width="13.28515625" style="1" customWidth="1"/>
    <col min="3592" max="3597" width="12.28515625" style="1" bestFit="1" customWidth="1"/>
    <col min="3598" max="3844" width="8.85546875" style="1"/>
    <col min="3845" max="3847" width="13.28515625" style="1" customWidth="1"/>
    <col min="3848" max="3853" width="12.28515625" style="1" bestFit="1" customWidth="1"/>
    <col min="3854" max="4100" width="8.85546875" style="1"/>
    <col min="4101" max="4103" width="13.28515625" style="1" customWidth="1"/>
    <col min="4104" max="4109" width="12.28515625" style="1" bestFit="1" customWidth="1"/>
    <col min="4110" max="4356" width="8.85546875" style="1"/>
    <col min="4357" max="4359" width="13.28515625" style="1" customWidth="1"/>
    <col min="4360" max="4365" width="12.28515625" style="1" bestFit="1" customWidth="1"/>
    <col min="4366" max="4612" width="8.85546875" style="1"/>
    <col min="4613" max="4615" width="13.28515625" style="1" customWidth="1"/>
    <col min="4616" max="4621" width="12.28515625" style="1" bestFit="1" customWidth="1"/>
    <col min="4622" max="4868" width="8.85546875" style="1"/>
    <col min="4869" max="4871" width="13.28515625" style="1" customWidth="1"/>
    <col min="4872" max="4877" width="12.28515625" style="1" bestFit="1" customWidth="1"/>
    <col min="4878" max="5124" width="8.85546875" style="1"/>
    <col min="5125" max="5127" width="13.28515625" style="1" customWidth="1"/>
    <col min="5128" max="5133" width="12.28515625" style="1" bestFit="1" customWidth="1"/>
    <col min="5134" max="5380" width="8.85546875" style="1"/>
    <col min="5381" max="5383" width="13.28515625" style="1" customWidth="1"/>
    <col min="5384" max="5389" width="12.28515625" style="1" bestFit="1" customWidth="1"/>
    <col min="5390" max="5636" width="8.85546875" style="1"/>
    <col min="5637" max="5639" width="13.28515625" style="1" customWidth="1"/>
    <col min="5640" max="5645" width="12.28515625" style="1" bestFit="1" customWidth="1"/>
    <col min="5646" max="5892" width="8.85546875" style="1"/>
    <col min="5893" max="5895" width="13.28515625" style="1" customWidth="1"/>
    <col min="5896" max="5901" width="12.28515625" style="1" bestFit="1" customWidth="1"/>
    <col min="5902" max="6148" width="8.85546875" style="1"/>
    <col min="6149" max="6151" width="13.28515625" style="1" customWidth="1"/>
    <col min="6152" max="6157" width="12.28515625" style="1" bestFit="1" customWidth="1"/>
    <col min="6158" max="6404" width="8.85546875" style="1"/>
    <col min="6405" max="6407" width="13.28515625" style="1" customWidth="1"/>
    <col min="6408" max="6413" width="12.28515625" style="1" bestFit="1" customWidth="1"/>
    <col min="6414" max="6660" width="8.85546875" style="1"/>
    <col min="6661" max="6663" width="13.28515625" style="1" customWidth="1"/>
    <col min="6664" max="6669" width="12.28515625" style="1" bestFit="1" customWidth="1"/>
    <col min="6670" max="6916" width="8.85546875" style="1"/>
    <col min="6917" max="6919" width="13.28515625" style="1" customWidth="1"/>
    <col min="6920" max="6925" width="12.28515625" style="1" bestFit="1" customWidth="1"/>
    <col min="6926" max="7172" width="8.85546875" style="1"/>
    <col min="7173" max="7175" width="13.28515625" style="1" customWidth="1"/>
    <col min="7176" max="7181" width="12.28515625" style="1" bestFit="1" customWidth="1"/>
    <col min="7182" max="7428" width="8.85546875" style="1"/>
    <col min="7429" max="7431" width="13.28515625" style="1" customWidth="1"/>
    <col min="7432" max="7437" width="12.28515625" style="1" bestFit="1" customWidth="1"/>
    <col min="7438" max="7684" width="8.85546875" style="1"/>
    <col min="7685" max="7687" width="13.28515625" style="1" customWidth="1"/>
    <col min="7688" max="7693" width="12.28515625" style="1" bestFit="1" customWidth="1"/>
    <col min="7694" max="7940" width="8.85546875" style="1"/>
    <col min="7941" max="7943" width="13.28515625" style="1" customWidth="1"/>
    <col min="7944" max="7949" width="12.28515625" style="1" bestFit="1" customWidth="1"/>
    <col min="7950" max="8196" width="8.85546875" style="1"/>
    <col min="8197" max="8199" width="13.28515625" style="1" customWidth="1"/>
    <col min="8200" max="8205" width="12.28515625" style="1" bestFit="1" customWidth="1"/>
    <col min="8206" max="8452" width="8.85546875" style="1"/>
    <col min="8453" max="8455" width="13.28515625" style="1" customWidth="1"/>
    <col min="8456" max="8461" width="12.28515625" style="1" bestFit="1" customWidth="1"/>
    <col min="8462" max="8708" width="8.85546875" style="1"/>
    <col min="8709" max="8711" width="13.28515625" style="1" customWidth="1"/>
    <col min="8712" max="8717" width="12.28515625" style="1" bestFit="1" customWidth="1"/>
    <col min="8718" max="8964" width="8.85546875" style="1"/>
    <col min="8965" max="8967" width="13.28515625" style="1" customWidth="1"/>
    <col min="8968" max="8973" width="12.28515625" style="1" bestFit="1" customWidth="1"/>
    <col min="8974" max="9220" width="8.85546875" style="1"/>
    <col min="9221" max="9223" width="13.28515625" style="1" customWidth="1"/>
    <col min="9224" max="9229" width="12.28515625" style="1" bestFit="1" customWidth="1"/>
    <col min="9230" max="9476" width="8.85546875" style="1"/>
    <col min="9477" max="9479" width="13.28515625" style="1" customWidth="1"/>
    <col min="9480" max="9485" width="12.28515625" style="1" bestFit="1" customWidth="1"/>
    <col min="9486" max="9732" width="8.85546875" style="1"/>
    <col min="9733" max="9735" width="13.28515625" style="1" customWidth="1"/>
    <col min="9736" max="9741" width="12.28515625" style="1" bestFit="1" customWidth="1"/>
    <col min="9742" max="9988" width="8.85546875" style="1"/>
    <col min="9989" max="9991" width="13.28515625" style="1" customWidth="1"/>
    <col min="9992" max="9997" width="12.28515625" style="1" bestFit="1" customWidth="1"/>
    <col min="9998" max="10244" width="8.85546875" style="1"/>
    <col min="10245" max="10247" width="13.28515625" style="1" customWidth="1"/>
    <col min="10248" max="10253" width="12.28515625" style="1" bestFit="1" customWidth="1"/>
    <col min="10254" max="10500" width="8.85546875" style="1"/>
    <col min="10501" max="10503" width="13.28515625" style="1" customWidth="1"/>
    <col min="10504" max="10509" width="12.28515625" style="1" bestFit="1" customWidth="1"/>
    <col min="10510" max="10756" width="8.85546875" style="1"/>
    <col min="10757" max="10759" width="13.28515625" style="1" customWidth="1"/>
    <col min="10760" max="10765" width="12.28515625" style="1" bestFit="1" customWidth="1"/>
    <col min="10766" max="11012" width="8.85546875" style="1"/>
    <col min="11013" max="11015" width="13.28515625" style="1" customWidth="1"/>
    <col min="11016" max="11021" width="12.28515625" style="1" bestFit="1" customWidth="1"/>
    <col min="11022" max="11268" width="8.85546875" style="1"/>
    <col min="11269" max="11271" width="13.28515625" style="1" customWidth="1"/>
    <col min="11272" max="11277" width="12.28515625" style="1" bestFit="1" customWidth="1"/>
    <col min="11278" max="11524" width="8.85546875" style="1"/>
    <col min="11525" max="11527" width="13.28515625" style="1" customWidth="1"/>
    <col min="11528" max="11533" width="12.28515625" style="1" bestFit="1" customWidth="1"/>
    <col min="11534" max="11780" width="8.85546875" style="1"/>
    <col min="11781" max="11783" width="13.28515625" style="1" customWidth="1"/>
    <col min="11784" max="11789" width="12.28515625" style="1" bestFit="1" customWidth="1"/>
    <col min="11790" max="12036" width="8.85546875" style="1"/>
    <col min="12037" max="12039" width="13.28515625" style="1" customWidth="1"/>
    <col min="12040" max="12045" width="12.28515625" style="1" bestFit="1" customWidth="1"/>
    <col min="12046" max="12292" width="8.85546875" style="1"/>
    <col min="12293" max="12295" width="13.28515625" style="1" customWidth="1"/>
    <col min="12296" max="12301" width="12.28515625" style="1" bestFit="1" customWidth="1"/>
    <col min="12302" max="12548" width="8.85546875" style="1"/>
    <col min="12549" max="12551" width="13.28515625" style="1" customWidth="1"/>
    <col min="12552" max="12557" width="12.28515625" style="1" bestFit="1" customWidth="1"/>
    <col min="12558" max="12804" width="8.85546875" style="1"/>
    <col min="12805" max="12807" width="13.28515625" style="1" customWidth="1"/>
    <col min="12808" max="12813" width="12.28515625" style="1" bestFit="1" customWidth="1"/>
    <col min="12814" max="13060" width="8.85546875" style="1"/>
    <col min="13061" max="13063" width="13.28515625" style="1" customWidth="1"/>
    <col min="13064" max="13069" width="12.28515625" style="1" bestFit="1" customWidth="1"/>
    <col min="13070" max="13316" width="8.85546875" style="1"/>
    <col min="13317" max="13319" width="13.28515625" style="1" customWidth="1"/>
    <col min="13320" max="13325" width="12.28515625" style="1" bestFit="1" customWidth="1"/>
    <col min="13326" max="13572" width="8.85546875" style="1"/>
    <col min="13573" max="13575" width="13.28515625" style="1" customWidth="1"/>
    <col min="13576" max="13581" width="12.28515625" style="1" bestFit="1" customWidth="1"/>
    <col min="13582" max="13828" width="8.85546875" style="1"/>
    <col min="13829" max="13831" width="13.28515625" style="1" customWidth="1"/>
    <col min="13832" max="13837" width="12.28515625" style="1" bestFit="1" customWidth="1"/>
    <col min="13838" max="14084" width="8.85546875" style="1"/>
    <col min="14085" max="14087" width="13.28515625" style="1" customWidth="1"/>
    <col min="14088" max="14093" width="12.28515625" style="1" bestFit="1" customWidth="1"/>
    <col min="14094" max="14340" width="8.85546875" style="1"/>
    <col min="14341" max="14343" width="13.28515625" style="1" customWidth="1"/>
    <col min="14344" max="14349" width="12.28515625" style="1" bestFit="1" customWidth="1"/>
    <col min="14350" max="14596" width="8.85546875" style="1"/>
    <col min="14597" max="14599" width="13.28515625" style="1" customWidth="1"/>
    <col min="14600" max="14605" width="12.28515625" style="1" bestFit="1" customWidth="1"/>
    <col min="14606" max="14852" width="8.85546875" style="1"/>
    <col min="14853" max="14855" width="13.28515625" style="1" customWidth="1"/>
    <col min="14856" max="14861" width="12.28515625" style="1" bestFit="1" customWidth="1"/>
    <col min="14862" max="15108" width="8.85546875" style="1"/>
    <col min="15109" max="15111" width="13.28515625" style="1" customWidth="1"/>
    <col min="15112" max="15117" width="12.28515625" style="1" bestFit="1" customWidth="1"/>
    <col min="15118" max="15364" width="8.85546875" style="1"/>
    <col min="15365" max="15367" width="13.28515625" style="1" customWidth="1"/>
    <col min="15368" max="15373" width="12.28515625" style="1" bestFit="1" customWidth="1"/>
    <col min="15374" max="15620" width="8.85546875" style="1"/>
    <col min="15621" max="15623" width="13.28515625" style="1" customWidth="1"/>
    <col min="15624" max="15629" width="12.28515625" style="1" bestFit="1" customWidth="1"/>
    <col min="15630" max="15876" width="8.85546875" style="1"/>
    <col min="15877" max="15879" width="13.28515625" style="1" customWidth="1"/>
    <col min="15880" max="15885" width="12.28515625" style="1" bestFit="1" customWidth="1"/>
    <col min="15886" max="16132" width="8.85546875" style="1"/>
    <col min="16133" max="16135" width="13.28515625" style="1" customWidth="1"/>
    <col min="16136" max="16141" width="12.28515625" style="1" bestFit="1" customWidth="1"/>
    <col min="16142" max="16384" width="8.85546875" style="1"/>
  </cols>
  <sheetData>
    <row r="1" spans="1:18">
      <c r="A1" s="1" t="s">
        <v>286</v>
      </c>
    </row>
    <row r="2" spans="1:18">
      <c r="A2" s="1" t="s">
        <v>287</v>
      </c>
    </row>
    <row r="3" spans="1:18">
      <c r="A3" s="1" t="s">
        <v>288</v>
      </c>
    </row>
    <row r="4" spans="1:18">
      <c r="A4" s="1" t="s">
        <v>289</v>
      </c>
    </row>
    <row r="6" spans="1:18">
      <c r="A6" s="1" t="s">
        <v>3</v>
      </c>
    </row>
    <row r="7" spans="1:18">
      <c r="A7" s="16" t="s">
        <v>290</v>
      </c>
      <c r="B7" s="16"/>
      <c r="C7" s="16"/>
      <c r="D7" s="16"/>
      <c r="E7" s="16" t="s">
        <v>291</v>
      </c>
      <c r="F7" s="16"/>
      <c r="G7" s="16"/>
      <c r="H7" s="16"/>
    </row>
    <row r="8" spans="1:18" ht="45">
      <c r="A8" s="5" t="s">
        <v>292</v>
      </c>
      <c r="B8" s="5" t="s">
        <v>293</v>
      </c>
      <c r="C8" s="5" t="s">
        <v>294</v>
      </c>
      <c r="D8" s="5" t="s">
        <v>295</v>
      </c>
      <c r="E8" s="1" t="s">
        <v>292</v>
      </c>
      <c r="F8" s="5" t="s">
        <v>293</v>
      </c>
      <c r="G8" s="5" t="s">
        <v>294</v>
      </c>
      <c r="H8" s="5" t="s">
        <v>295</v>
      </c>
    </row>
    <row r="9" spans="1:18" ht="61.5">
      <c r="A9" s="1" t="s">
        <v>292</v>
      </c>
      <c r="B9" s="8">
        <v>57575</v>
      </c>
      <c r="C9" s="8">
        <v>69375</v>
      </c>
      <c r="D9" s="8">
        <v>81175</v>
      </c>
      <c r="E9" s="1" t="s">
        <v>292</v>
      </c>
      <c r="F9" s="8">
        <v>57575</v>
      </c>
      <c r="G9" s="8">
        <v>69375</v>
      </c>
      <c r="H9" s="8">
        <v>81175</v>
      </c>
      <c r="I9" s="2" t="s">
        <v>10</v>
      </c>
      <c r="J9" s="2" t="s">
        <v>11</v>
      </c>
      <c r="K9" s="4" t="s">
        <v>12</v>
      </c>
      <c r="L9" s="2" t="s">
        <v>13</v>
      </c>
      <c r="M9" s="2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4" t="s">
        <v>19</v>
      </c>
    </row>
    <row r="10" spans="1:18">
      <c r="B10" s="9">
        <f>$P10-B$9</f>
        <v>130316.09373771716</v>
      </c>
      <c r="C10" s="9">
        <f>$P10-C$9</f>
        <v>118516.09373771716</v>
      </c>
      <c r="D10" s="9">
        <f>$P10-D$9</f>
        <v>106716.09373771716</v>
      </c>
      <c r="E10" s="9"/>
      <c r="F10" s="9">
        <f>$O10-F$9</f>
        <v>30820.819204601314</v>
      </c>
      <c r="G10" s="9">
        <f>$O10-G$9</f>
        <v>19020.819204601314</v>
      </c>
      <c r="H10" s="9">
        <f>$O10-H$9</f>
        <v>7220.8192046013137</v>
      </c>
      <c r="I10" s="15" t="s">
        <v>20</v>
      </c>
      <c r="J10" s="15" t="str">
        <f>VLOOKUP(I10,Table1[],3,FALSE)</f>
        <v>Contra Costa County (South)--San Ramon City &amp; Danville Town</v>
      </c>
      <c r="K10" s="7">
        <v>49662.997176988843</v>
      </c>
      <c r="L10" s="3">
        <v>5.9132574586999588E-2</v>
      </c>
      <c r="M10" s="3">
        <v>2.3450807874736527E-2</v>
      </c>
      <c r="N10" s="6">
        <v>2.8765226361941001</v>
      </c>
      <c r="O10" s="7">
        <v>88395.819204601314</v>
      </c>
      <c r="P10" s="7">
        <v>187891.09373771716</v>
      </c>
      <c r="Q10" s="7">
        <v>28086.654360472705</v>
      </c>
      <c r="R10" s="7">
        <v>35818.030520693079</v>
      </c>
    </row>
    <row r="11" spans="1:18">
      <c r="B11" s="9">
        <f>$P11-B$9</f>
        <v>108960.83727554913</v>
      </c>
      <c r="C11" s="9">
        <f>$P11-C$9</f>
        <v>97160.837275549129</v>
      </c>
      <c r="D11" s="9">
        <f>$P11-D$9</f>
        <v>85360.837275549129</v>
      </c>
      <c r="E11" s="9"/>
      <c r="F11" s="9">
        <f>$O11-F$9</f>
        <v>23826.297921649966</v>
      </c>
      <c r="G11" s="9">
        <f>$O11-G$9</f>
        <v>12026.297921649966</v>
      </c>
      <c r="H11" s="9">
        <f>$O11-H$9</f>
        <v>226.29792164996616</v>
      </c>
      <c r="I11" s="15" t="s">
        <v>21</v>
      </c>
      <c r="J11" s="15" t="str">
        <f>VLOOKUP(I11,Table1[],3,FALSE)</f>
        <v>Santa Clara County (North Central)--Milpitas &amp; San Jose (Northeast) Cities</v>
      </c>
      <c r="K11" s="7">
        <v>43378.56577833453</v>
      </c>
      <c r="L11" s="3">
        <v>6.6806545558500172E-2</v>
      </c>
      <c r="M11" s="3">
        <v>2.7436949231430807E-2</v>
      </c>
      <c r="N11" s="6">
        <v>3.12192917400575</v>
      </c>
      <c r="O11" s="7">
        <v>81401.297921649966</v>
      </c>
      <c r="P11" s="7">
        <v>166535.83727554913</v>
      </c>
      <c r="Q11" s="7">
        <v>25393.22309049897</v>
      </c>
      <c r="R11" s="7">
        <v>30161.126979230383</v>
      </c>
    </row>
    <row r="12" spans="1:18">
      <c r="B12" s="9">
        <f>$P12-B$9</f>
        <v>100779.61154130427</v>
      </c>
      <c r="C12" s="9">
        <f>$P12-C$9</f>
        <v>88979.611541304272</v>
      </c>
      <c r="D12" s="9">
        <f>$P12-D$9</f>
        <v>77179.611541304272</v>
      </c>
      <c r="E12" s="9"/>
      <c r="F12" s="9">
        <f>$O12-F$9</f>
        <v>17322.485904369751</v>
      </c>
      <c r="G12" s="9">
        <f>$O12-G$9</f>
        <v>5522.4859043697506</v>
      </c>
      <c r="H12" s="9">
        <f>$O12-H$9</f>
        <v>-6277.5140956302494</v>
      </c>
      <c r="I12" s="15" t="s">
        <v>22</v>
      </c>
      <c r="J12" s="15" t="str">
        <f>VLOOKUP(I12,Table1[],3,FALSE)</f>
        <v>San Diego County (West Central)--San Diego City (Northwest/Del Mar Mesa)</v>
      </c>
      <c r="K12" s="7">
        <v>42346.014715182202</v>
      </c>
      <c r="L12" s="3">
        <v>7.2461785317697092E-2</v>
      </c>
      <c r="M12" s="3">
        <v>2.6515052357183377E-2</v>
      </c>
      <c r="N12" s="6">
        <v>2.7002785792458499</v>
      </c>
      <c r="O12" s="7">
        <v>74897.485904369751</v>
      </c>
      <c r="P12" s="7">
        <v>158354.61154130427</v>
      </c>
      <c r="Q12" s="7">
        <v>29059.118596592401</v>
      </c>
      <c r="R12" s="7">
        <v>33085.014241412136</v>
      </c>
    </row>
    <row r="13" spans="1:18">
      <c r="B13" s="9">
        <f>$P13-B$9</f>
        <v>114934.52337391523</v>
      </c>
      <c r="C13" s="9">
        <f>$P13-C$9</f>
        <v>103134.52337391523</v>
      </c>
      <c r="D13" s="9">
        <f>$P13-D$9</f>
        <v>91334.523373915232</v>
      </c>
      <c r="E13" s="9"/>
      <c r="F13" s="9">
        <f>$O13-F$9</f>
        <v>15691.425469262875</v>
      </c>
      <c r="G13" s="9">
        <f>$O13-G$9</f>
        <v>3891.4254692628747</v>
      </c>
      <c r="H13" s="9">
        <f>$O13-H$9</f>
        <v>-7908.5745307371253</v>
      </c>
      <c r="I13" s="15" t="s">
        <v>23</v>
      </c>
      <c r="J13" s="15" t="str">
        <f>VLOOKUP(I13,Table1[],3,FALSE)</f>
        <v>Orange County (Southeast)--Rancho Santa Margarita City (East) &amp; Ladera Ranch</v>
      </c>
      <c r="K13" s="7">
        <v>35921.669782030018</v>
      </c>
      <c r="L13" s="3">
        <v>6.8138226431646326E-2</v>
      </c>
      <c r="M13" s="3">
        <v>2.0684363012287075E-2</v>
      </c>
      <c r="N13" s="6">
        <v>2.96769388803287</v>
      </c>
      <c r="O13" s="7">
        <v>73266.425469262875</v>
      </c>
      <c r="P13" s="7">
        <v>172509.52337391523</v>
      </c>
      <c r="Q13" s="7">
        <v>31753.478748507689</v>
      </c>
      <c r="R13" s="7">
        <v>35757.980103116133</v>
      </c>
    </row>
    <row r="14" spans="1:18">
      <c r="B14" s="9">
        <f>$P14-B$9</f>
        <v>98665.706679927069</v>
      </c>
      <c r="C14" s="9">
        <f>$P14-C$9</f>
        <v>86865.706679927069</v>
      </c>
      <c r="D14" s="9">
        <f>$P14-D$9</f>
        <v>75065.706679927069</v>
      </c>
      <c r="E14" s="9"/>
      <c r="F14" s="9">
        <f>$O14-F$9</f>
        <v>13780.661285642025</v>
      </c>
      <c r="G14" s="9">
        <f>$O14-G$9</f>
        <v>1980.6612856420252</v>
      </c>
      <c r="H14" s="9">
        <f>$O14-H$9</f>
        <v>-9819.3387143579748</v>
      </c>
      <c r="I14" s="15" t="s">
        <v>24</v>
      </c>
      <c r="J14" s="15" t="str">
        <f>VLOOKUP(I14,Table1[],3,FALSE)</f>
        <v>San Mateo County (East Central)--Redwood City, San Carlos &amp; Belmont Cities</v>
      </c>
      <c r="K14" s="7">
        <v>53829.003109437246</v>
      </c>
      <c r="L14" s="3">
        <v>7.7146759746919508E-2</v>
      </c>
      <c r="M14" s="3">
        <v>2.7935703221297317E-2</v>
      </c>
      <c r="N14" s="6">
        <v>2.5162511395616201</v>
      </c>
      <c r="O14" s="7">
        <v>71355.661285642025</v>
      </c>
      <c r="P14" s="7">
        <v>156240.70667992707</v>
      </c>
      <c r="Q14" s="7">
        <v>27178.752731155506</v>
      </c>
      <c r="R14" s="7">
        <v>34242.512339991255</v>
      </c>
    </row>
    <row r="15" spans="1:18">
      <c r="B15" s="9">
        <f>$P15-B$9</f>
        <v>101206.20597553565</v>
      </c>
      <c r="C15" s="9">
        <f>$P15-C$9</f>
        <v>89406.205975535646</v>
      </c>
      <c r="D15" s="9">
        <f>$P15-D$9</f>
        <v>77606.205975535646</v>
      </c>
      <c r="E15" s="9"/>
      <c r="F15" s="9">
        <f>$O15-F$9</f>
        <v>13674.160298648523</v>
      </c>
      <c r="G15" s="9">
        <f>$O15-G$9</f>
        <v>1874.1602986485232</v>
      </c>
      <c r="H15" s="9">
        <f>$O15-H$9</f>
        <v>-9925.8397013514768</v>
      </c>
      <c r="I15" s="15" t="s">
        <v>25</v>
      </c>
      <c r="J15" s="15" t="str">
        <f>VLOOKUP(I15,Table1[],3,FALSE)</f>
        <v>Alameda County (South Central)--Fremont City (East)</v>
      </c>
      <c r="K15" s="7">
        <v>70148.421370774289</v>
      </c>
      <c r="L15" s="3">
        <v>7.4306625357117448E-2</v>
      </c>
      <c r="M15" s="3">
        <v>2.756295172657065E-2</v>
      </c>
      <c r="N15" s="6">
        <v>2.87920657666491</v>
      </c>
      <c r="O15" s="7">
        <v>71249.160298648523</v>
      </c>
      <c r="P15" s="7">
        <v>158781.20597553565</v>
      </c>
      <c r="Q15" s="7">
        <v>23080.137869896931</v>
      </c>
      <c r="R15" s="7">
        <v>28922.925957528547</v>
      </c>
    </row>
    <row r="16" spans="1:18">
      <c r="B16" s="9">
        <f>$P16-B$9</f>
        <v>110042.23881629945</v>
      </c>
      <c r="C16" s="9">
        <f>$P16-C$9</f>
        <v>98242.238816299447</v>
      </c>
      <c r="D16" s="9">
        <f>$P16-D$9</f>
        <v>86442.238816299447</v>
      </c>
      <c r="E16" s="9"/>
      <c r="F16" s="9">
        <f>$O16-F$9</f>
        <v>13406.931787678768</v>
      </c>
      <c r="G16" s="9">
        <f>$O16-G$9</f>
        <v>1606.9317876787682</v>
      </c>
      <c r="H16" s="9">
        <f>$O16-H$9</f>
        <v>-10193.068212321232</v>
      </c>
      <c r="I16" s="15" t="s">
        <v>26</v>
      </c>
      <c r="J16" s="15" t="str">
        <f>VLOOKUP(I16,Table1[],3,FALSE)</f>
        <v>Santa Clara County (Northwest)--San Jose (Northwest) &amp; Santa Clara Cities</v>
      </c>
      <c r="K16" s="7">
        <v>58072.518474193799</v>
      </c>
      <c r="L16" s="3">
        <v>5.7791568554627352E-2</v>
      </c>
      <c r="M16" s="3">
        <v>1.8780596970763803E-2</v>
      </c>
      <c r="N16" s="6">
        <v>2.4302794606842699</v>
      </c>
      <c r="O16" s="7">
        <v>70981.931787678768</v>
      </c>
      <c r="P16" s="7">
        <v>167617.23881629945</v>
      </c>
      <c r="Q16" s="7">
        <v>26934.822769759383</v>
      </c>
      <c r="R16" s="7">
        <v>32075.672996801746</v>
      </c>
    </row>
    <row r="17" spans="2:18">
      <c r="B17" s="9">
        <f>$P17-B$9</f>
        <v>106798.03419404849</v>
      </c>
      <c r="C17" s="9">
        <f>$P17-C$9</f>
        <v>94998.034194048494</v>
      </c>
      <c r="D17" s="9">
        <f>$P17-D$9</f>
        <v>83198.034194048494</v>
      </c>
      <c r="E17" s="9"/>
      <c r="F17" s="9">
        <f>$O17-F$9</f>
        <v>13298.39672378324</v>
      </c>
      <c r="G17" s="9">
        <f>$O17-G$9</f>
        <v>1498.3967237832403</v>
      </c>
      <c r="H17" s="9">
        <f>$O17-H$9</f>
        <v>-10301.60327621676</v>
      </c>
      <c r="I17" s="15" t="s">
        <v>27</v>
      </c>
      <c r="J17" s="15" t="str">
        <f>VLOOKUP(I17,Table1[],3,FALSE)</f>
        <v>Santa Clara County (Central)--San Jose City (Southwest/Almaden Valley)</v>
      </c>
      <c r="K17" s="7">
        <v>38785.652875455024</v>
      </c>
      <c r="L17" s="3">
        <v>8.3703359133873403E-2</v>
      </c>
      <c r="M17" s="3">
        <v>2.8536205183885881E-2</v>
      </c>
      <c r="N17" s="6">
        <v>2.9037099449695898</v>
      </c>
      <c r="O17" s="7">
        <v>70873.39672378324</v>
      </c>
      <c r="P17" s="7">
        <v>164373.03419404849</v>
      </c>
      <c r="Q17" s="7">
        <v>25797.905931889502</v>
      </c>
      <c r="R17" s="7">
        <v>32156.084898349553</v>
      </c>
    </row>
    <row r="18" spans="2:18">
      <c r="B18" s="9">
        <f>$P18-B$9</f>
        <v>137077.27733505741</v>
      </c>
      <c r="C18" s="9">
        <f>$P18-C$9</f>
        <v>125277.27733505741</v>
      </c>
      <c r="D18" s="9">
        <f>$P18-D$9</f>
        <v>113477.27733505741</v>
      </c>
      <c r="E18" s="9"/>
      <c r="F18" s="9">
        <f>$O18-F$9</f>
        <v>12972.791532096642</v>
      </c>
      <c r="G18" s="9">
        <f>$O18-G$9</f>
        <v>1172.7915320966422</v>
      </c>
      <c r="H18" s="9">
        <f>$O18-H$9</f>
        <v>-10627.208467903358</v>
      </c>
      <c r="I18" s="15" t="s">
        <v>28</v>
      </c>
      <c r="J18" s="15" t="str">
        <f>VLOOKUP(I18,Table1[],3,FALSE)</f>
        <v>Santa Clara County (Northwest)--Mountain View, Palo Alto &amp; Los Altos Cities</v>
      </c>
      <c r="K18" s="7">
        <v>89704.093658055339</v>
      </c>
      <c r="L18" s="3">
        <v>8.2184493255772595E-2</v>
      </c>
      <c r="M18" s="3">
        <v>2.1853524108273098E-2</v>
      </c>
      <c r="N18" s="6">
        <v>2.53006000387122</v>
      </c>
      <c r="O18" s="7">
        <v>70547.791532096642</v>
      </c>
      <c r="P18" s="7">
        <v>194652.27733505741</v>
      </c>
      <c r="Q18" s="7">
        <v>28490.048348125292</v>
      </c>
      <c r="R18" s="7">
        <v>36485.828119318103</v>
      </c>
    </row>
    <row r="19" spans="2:18">
      <c r="B19" s="9">
        <f>$P19-B$9</f>
        <v>102264.74734870586</v>
      </c>
      <c r="C19" s="9">
        <f>$P19-C$9</f>
        <v>90464.74734870586</v>
      </c>
      <c r="D19" s="9">
        <f>$P19-D$9</f>
        <v>78664.74734870586</v>
      </c>
      <c r="E19" s="9"/>
      <c r="F19" s="9">
        <f>$O19-F$9</f>
        <v>11650.641545772101</v>
      </c>
      <c r="G19" s="9">
        <f>$O19-G$9</f>
        <v>-149.35845422789862</v>
      </c>
      <c r="H19" s="9">
        <f>$O19-H$9</f>
        <v>-11949.358454227899</v>
      </c>
      <c r="I19" s="15" t="s">
        <v>29</v>
      </c>
      <c r="J19" s="15" t="str">
        <f>VLOOKUP(I19,Table1[],3,FALSE)</f>
        <v>Alameda County (East)--Livermore, Pleasanton &amp; Dublin Cities</v>
      </c>
      <c r="K19" s="7">
        <v>118407.54899676758</v>
      </c>
      <c r="L19" s="3">
        <v>7.6809976543785768E-2</v>
      </c>
      <c r="M19" s="3">
        <v>2.665322277799869E-2</v>
      </c>
      <c r="N19" s="6">
        <v>2.6883858980800901</v>
      </c>
      <c r="O19" s="7">
        <v>69225.641545772101</v>
      </c>
      <c r="P19" s="7">
        <v>159839.74734870586</v>
      </c>
      <c r="Q19" s="7">
        <v>24322.532337678764</v>
      </c>
      <c r="R19" s="7">
        <v>30436.755682582258</v>
      </c>
    </row>
    <row r="20" spans="2:18">
      <c r="B20" s="9">
        <f>$P20-B$9</f>
        <v>104635.23111254786</v>
      </c>
      <c r="C20" s="9">
        <f>$P20-C$9</f>
        <v>92835.231112547859</v>
      </c>
      <c r="D20" s="9">
        <f>$P20-D$9</f>
        <v>81035.231112547859</v>
      </c>
      <c r="E20" s="9"/>
      <c r="F20" s="9">
        <f>$O20-F$9</f>
        <v>9825.2746791261743</v>
      </c>
      <c r="G20" s="9">
        <f>$O20-G$9</f>
        <v>-1974.7253208738257</v>
      </c>
      <c r="H20" s="9">
        <f>$O20-H$9</f>
        <v>-13774.725320873826</v>
      </c>
      <c r="I20" s="15" t="s">
        <v>30</v>
      </c>
      <c r="J20" s="15" t="str">
        <f>VLOOKUP(I20,Table1[],3,FALSE)</f>
        <v>Santa Clara County (Northwest)--Sunnyvale &amp; San Jose (North) Cities</v>
      </c>
      <c r="K20" s="7">
        <v>64835.963808721877</v>
      </c>
      <c r="L20" s="3">
        <v>7.6650559490980846E-2</v>
      </c>
      <c r="M20" s="3">
        <v>2.510634112000764E-2</v>
      </c>
      <c r="N20" s="6">
        <v>2.4628117804292899</v>
      </c>
      <c r="O20" s="7">
        <v>67400.274679126174</v>
      </c>
      <c r="P20" s="7">
        <v>162210.23111254786</v>
      </c>
      <c r="Q20" s="7">
        <v>24296.718396101256</v>
      </c>
      <c r="R20" s="7">
        <v>30613.528536404512</v>
      </c>
    </row>
    <row r="21" spans="2:18">
      <c r="B21" s="9">
        <f>$P21-B$9</f>
        <v>153298.30044631221</v>
      </c>
      <c r="C21" s="9">
        <f>$P21-C$9</f>
        <v>141498.30044631221</v>
      </c>
      <c r="D21" s="9">
        <f>$P21-D$9</f>
        <v>129698.30044631221</v>
      </c>
      <c r="E21" s="9"/>
      <c r="F21" s="9">
        <f>$O21-F$9</f>
        <v>9716.7396152306465</v>
      </c>
      <c r="G21" s="9">
        <f>$O21-G$9</f>
        <v>-2083.2603847693535</v>
      </c>
      <c r="H21" s="9">
        <f>$O21-H$9</f>
        <v>-13883.260384769354</v>
      </c>
      <c r="I21" s="15" t="s">
        <v>31</v>
      </c>
      <c r="J21" s="15" t="str">
        <f>VLOOKUP(I21,Table1[],3,FALSE)</f>
        <v>Santa Clara County (Southwest)--Cupertino, Saratoga Cities &amp; Los Gatos Town</v>
      </c>
      <c r="K21" s="7">
        <v>53488.423107243172</v>
      </c>
      <c r="L21" s="3">
        <v>9.9263142762263182E-2</v>
      </c>
      <c r="M21" s="3">
        <v>2.1517157485783523E-2</v>
      </c>
      <c r="N21" s="6">
        <v>2.6279033756581001</v>
      </c>
      <c r="O21" s="7">
        <v>67291.739615230646</v>
      </c>
      <c r="P21" s="7">
        <v>210873.30044631221</v>
      </c>
      <c r="Q21" s="7">
        <v>29470.596793349217</v>
      </c>
      <c r="R21" s="7">
        <v>36396.467163810914</v>
      </c>
    </row>
    <row r="22" spans="2:18">
      <c r="B22" s="9">
        <f>$P22-B$9</f>
        <v>126611.19893162133</v>
      </c>
      <c r="C22" s="9">
        <f>$P22-C$9</f>
        <v>114811.19893162133</v>
      </c>
      <c r="D22" s="9">
        <f>$P22-D$9</f>
        <v>103011.19893162133</v>
      </c>
      <c r="E22" s="9"/>
      <c r="F22" s="9">
        <f>$O22-F$9</f>
        <v>8455.6119359672448</v>
      </c>
      <c r="G22" s="9">
        <f>$O22-G$9</f>
        <v>-3344.3880640327552</v>
      </c>
      <c r="H22" s="9">
        <f>$O22-H$9</f>
        <v>-15144.388064032755</v>
      </c>
      <c r="I22" s="15" t="s">
        <v>32</v>
      </c>
      <c r="J22" s="15" t="str">
        <f>VLOOKUP(I22,Table1[],3,FALSE)</f>
        <v>Contra Costa County--Walnut Creek (West), Lafayette, Orinda Cities &amp; Moraga Town</v>
      </c>
      <c r="K22" s="7">
        <v>55020.918376901849</v>
      </c>
      <c r="L22" s="3">
        <v>8.6682743901211473E-2</v>
      </c>
      <c r="M22" s="3">
        <v>2.3711602989085822E-2</v>
      </c>
      <c r="N22" s="6">
        <v>2.5126160092807401</v>
      </c>
      <c r="O22" s="7">
        <v>66030.611935967245</v>
      </c>
      <c r="P22" s="7">
        <v>184186.19893162133</v>
      </c>
      <c r="Q22" s="7">
        <v>24905.823575149392</v>
      </c>
      <c r="R22" s="7">
        <v>33845.899327535793</v>
      </c>
    </row>
    <row r="23" spans="2:18">
      <c r="B23" s="9">
        <f>$P23-B$9</f>
        <v>54545.41928500832</v>
      </c>
      <c r="C23" s="9">
        <f>$P23-C$9</f>
        <v>42745.41928500832</v>
      </c>
      <c r="D23" s="9">
        <f>$P23-D$9</f>
        <v>30945.41928500832</v>
      </c>
      <c r="E23" s="9"/>
      <c r="F23" s="9">
        <f>$O23-F$9</f>
        <v>7682.472572862469</v>
      </c>
      <c r="G23" s="9">
        <f>$O23-G$9</f>
        <v>-4117.527427137531</v>
      </c>
      <c r="H23" s="9">
        <f>$O23-H$9</f>
        <v>-15917.527427137531</v>
      </c>
      <c r="I23" s="15" t="s">
        <v>33</v>
      </c>
      <c r="J23" s="15" t="str">
        <f>VLOOKUP(I23,Table1[],3,FALSE)</f>
        <v>San Bernardino County (Southwest)--Fontana City (West)</v>
      </c>
      <c r="K23" s="7">
        <v>32224.525145100222</v>
      </c>
      <c r="L23" s="3">
        <v>6.9883787056239446E-2</v>
      </c>
      <c r="M23" s="3">
        <v>3.4972867046108636E-2</v>
      </c>
      <c r="N23" s="6">
        <v>3.5643007295659701</v>
      </c>
      <c r="O23" s="7">
        <v>65257.472572862469</v>
      </c>
      <c r="P23" s="7">
        <v>112120.41928500832</v>
      </c>
      <c r="Q23" s="7">
        <v>19801.561312632501</v>
      </c>
      <c r="R23" s="7">
        <v>21289.11229581762</v>
      </c>
    </row>
    <row r="24" spans="2:18">
      <c r="B24" s="9">
        <f>$P24-B$9</f>
        <v>75437.389512289228</v>
      </c>
      <c r="C24" s="9">
        <f>$P24-C$9</f>
        <v>63637.389512289228</v>
      </c>
      <c r="D24" s="9">
        <f>$P24-D$9</f>
        <v>51837.389512289228</v>
      </c>
      <c r="E24" s="9"/>
      <c r="F24" s="9">
        <f>$O24-F$9</f>
        <v>7546.0383373199729</v>
      </c>
      <c r="G24" s="9">
        <f>$O24-G$9</f>
        <v>-4253.9616626800271</v>
      </c>
      <c r="H24" s="9">
        <f>$O24-H$9</f>
        <v>-16053.961662680027</v>
      </c>
      <c r="I24" s="15" t="s">
        <v>34</v>
      </c>
      <c r="J24" s="15" t="str">
        <f>VLOOKUP(I24,Table1[],3,FALSE)</f>
        <v>Santa Clara County (North Central)--San Jose City (East Central) &amp; Alum Rock</v>
      </c>
      <c r="K24" s="7">
        <v>30136.868110432963</v>
      </c>
      <c r="L24" s="3">
        <v>8.9636472242502457E-2</v>
      </c>
      <c r="M24" s="3">
        <v>3.6670480353068316E-2</v>
      </c>
      <c r="N24" s="6">
        <v>3.68648512717344</v>
      </c>
      <c r="O24" s="7">
        <v>65121.038337319973</v>
      </c>
      <c r="P24" s="7">
        <v>133012.38951228923</v>
      </c>
      <c r="Q24" s="7">
        <v>21959.667944264002</v>
      </c>
      <c r="R24" s="7">
        <v>27509.736099083548</v>
      </c>
    </row>
    <row r="25" spans="2:18">
      <c r="B25" s="9">
        <f>$P25-B$9</f>
        <v>104452.22872575471</v>
      </c>
      <c r="C25" s="9">
        <f>$P25-C$9</f>
        <v>92652.228725754714</v>
      </c>
      <c r="D25" s="9">
        <f>$P25-D$9</f>
        <v>80852.228725754714</v>
      </c>
      <c r="E25" s="9"/>
      <c r="F25" s="9">
        <f>$O25-F$9</f>
        <v>7458.9964437364033</v>
      </c>
      <c r="G25" s="9">
        <f>$O25-G$9</f>
        <v>-4341.0035562635967</v>
      </c>
      <c r="H25" s="9">
        <f>$O25-H$9</f>
        <v>-16141.003556263597</v>
      </c>
      <c r="I25" s="15" t="s">
        <v>35</v>
      </c>
      <c r="J25" s="15" t="str">
        <f>VLOOKUP(I25,Table1[],3,FALSE)</f>
        <v>San Diego County (West)--San Diego (Northwest/San Dieguito) &amp; Encinitas Cities</v>
      </c>
      <c r="K25" s="7">
        <v>68613.733132906389</v>
      </c>
      <c r="L25" s="3">
        <v>8.5461407779939602E-2</v>
      </c>
      <c r="M25" s="3">
        <v>2.6282786036150987E-2</v>
      </c>
      <c r="N25" s="6">
        <v>2.61627871595923</v>
      </c>
      <c r="O25" s="7">
        <v>65033.996443736403</v>
      </c>
      <c r="P25" s="7">
        <v>162027.22872575471</v>
      </c>
      <c r="Q25" s="7">
        <v>25368.347744537372</v>
      </c>
      <c r="R25" s="7">
        <v>33049.95159556721</v>
      </c>
    </row>
    <row r="26" spans="2:18">
      <c r="B26" s="9">
        <f>$P26-B$9</f>
        <v>93370.832952175842</v>
      </c>
      <c r="C26" s="9">
        <f>$P26-C$9</f>
        <v>81570.832952175842</v>
      </c>
      <c r="D26" s="9">
        <f>$P26-D$9</f>
        <v>69770.832952175842</v>
      </c>
      <c r="E26" s="9"/>
      <c r="F26" s="9">
        <f>$O26-F$9</f>
        <v>7071.8460022907748</v>
      </c>
      <c r="G26" s="9">
        <f>$O26-G$9</f>
        <v>-4728.1539977092252</v>
      </c>
      <c r="H26" s="9">
        <f>$O26-H$9</f>
        <v>-16528.153997709225</v>
      </c>
      <c r="I26" s="15" t="s">
        <v>36</v>
      </c>
      <c r="J26" s="15" t="str">
        <f>VLOOKUP(I26,Table1[],3,FALSE)</f>
        <v>Los Angeles County--Redondo Beach, Manhattan Beach &amp; Hermosa Beach Cities</v>
      </c>
      <c r="K26" s="7">
        <v>63344.642209877187</v>
      </c>
      <c r="L26" s="3">
        <v>7.6783828753916636E-2</v>
      </c>
      <c r="M26" s="3">
        <v>2.4273934772928257E-2</v>
      </c>
      <c r="N26" s="6">
        <v>2.3371188942082699</v>
      </c>
      <c r="O26" s="7">
        <v>64646.846002290775</v>
      </c>
      <c r="P26" s="7">
        <v>150945.83295217584</v>
      </c>
      <c r="Q26" s="7">
        <v>27460.49030622057</v>
      </c>
      <c r="R26" s="7">
        <v>33317.158637136614</v>
      </c>
    </row>
    <row r="27" spans="2:18">
      <c r="B27" s="9">
        <f>$P27-B$9</f>
        <v>97236.675826147228</v>
      </c>
      <c r="C27" s="9">
        <f>$P27-C$9</f>
        <v>85436.675826147228</v>
      </c>
      <c r="D27" s="9">
        <f>$P27-D$9</f>
        <v>73636.675826147228</v>
      </c>
      <c r="E27" s="9"/>
      <c r="F27" s="9">
        <f>$O27-F$9</f>
        <v>6325.5921960973283</v>
      </c>
      <c r="G27" s="9">
        <f>$O27-G$9</f>
        <v>-5474.4078039026717</v>
      </c>
      <c r="H27" s="9">
        <f>$O27-H$9</f>
        <v>-17274.407803902672</v>
      </c>
      <c r="I27" s="15" t="s">
        <v>37</v>
      </c>
      <c r="J27" s="15" t="str">
        <f>VLOOKUP(I27,Table1[],3,FALSE)</f>
        <v>Alameda County (Southwest)--Union City, Newark &amp; Fremont (West) Cities</v>
      </c>
      <c r="K27" s="7">
        <v>45169.350902584316</v>
      </c>
      <c r="L27" s="3">
        <v>8.4370725807588309E-2</v>
      </c>
      <c r="M27" s="3">
        <v>2.8193073377965887E-2</v>
      </c>
      <c r="N27" s="6">
        <v>3.0093758431513602</v>
      </c>
      <c r="O27" s="7">
        <v>63900.592196097328</v>
      </c>
      <c r="P27" s="7">
        <v>154811.67582614723</v>
      </c>
      <c r="Q27" s="7">
        <v>21596.904062356632</v>
      </c>
      <c r="R27" s="7">
        <v>28213.457024963176</v>
      </c>
    </row>
    <row r="28" spans="2:18">
      <c r="B28" s="9">
        <f>$P28-B$9</f>
        <v>119201.40931942966</v>
      </c>
      <c r="C28" s="9">
        <f>$P28-C$9</f>
        <v>107401.40931942966</v>
      </c>
      <c r="D28" s="9">
        <f>$P28-D$9</f>
        <v>95601.409319429658</v>
      </c>
      <c r="E28" s="9"/>
      <c r="F28" s="9">
        <f>$O28-F$9</f>
        <v>4035.8209757371733</v>
      </c>
      <c r="G28" s="9">
        <f>$O28-G$9</f>
        <v>-7764.1790242628267</v>
      </c>
      <c r="H28" s="9">
        <f>$O28-H$9</f>
        <v>-19564.179024262827</v>
      </c>
      <c r="I28" s="15" t="s">
        <v>38</v>
      </c>
      <c r="J28" s="15" t="str">
        <f>VLOOKUP(I28,Table1[],3,FALSE)</f>
        <v>San Francisco County (Central)--Inner Mission &amp; Castro</v>
      </c>
      <c r="K28" s="7">
        <v>60256.999626455487</v>
      </c>
      <c r="L28" s="3">
        <v>9.1236448672446055E-2</v>
      </c>
      <c r="M28" s="3">
        <v>2.5196582562520321E-2</v>
      </c>
      <c r="N28" s="6">
        <v>2.0070437282263098</v>
      </c>
      <c r="O28" s="7">
        <v>61610.820975737173</v>
      </c>
      <c r="P28" s="7">
        <v>176776.40931942966</v>
      </c>
      <c r="Q28" s="7">
        <v>21591.875691414592</v>
      </c>
      <c r="R28" s="7">
        <v>31868.406883034895</v>
      </c>
    </row>
    <row r="29" spans="2:18">
      <c r="B29" s="9">
        <f>$P29-B$9</f>
        <v>76118.672482961934</v>
      </c>
      <c r="C29" s="9">
        <f>$P29-C$9</f>
        <v>64318.672482961934</v>
      </c>
      <c r="D29" s="9">
        <f>$P29-D$9</f>
        <v>52518.672482961934</v>
      </c>
      <c r="E29" s="9"/>
      <c r="F29" s="9">
        <f>$O29-F$9</f>
        <v>3421.7059092897107</v>
      </c>
      <c r="G29" s="9">
        <f>$O29-G$9</f>
        <v>-8378.2940907102893</v>
      </c>
      <c r="H29" s="9">
        <f>$O29-H$9</f>
        <v>-20178.294090710289</v>
      </c>
      <c r="I29" s="15" t="s">
        <v>39</v>
      </c>
      <c r="J29" s="15" t="str">
        <f>VLOOKUP(I29,Table1[],3,FALSE)</f>
        <v>Santa Clara County (Central)--San Jose City (South Central/Branham) &amp; Cambrian Park</v>
      </c>
      <c r="K29" s="7">
        <v>40547.532568704301</v>
      </c>
      <c r="L29" s="3">
        <v>0.10631756583244752</v>
      </c>
      <c r="M29" s="3">
        <v>3.7696019354411324E-2</v>
      </c>
      <c r="N29" s="6">
        <v>2.8174303500357198</v>
      </c>
      <c r="O29" s="7">
        <v>60996.705909289711</v>
      </c>
      <c r="P29" s="7">
        <v>133693.67248296193</v>
      </c>
      <c r="Q29" s="7">
        <v>23767.563193544371</v>
      </c>
      <c r="R29" s="7">
        <v>28692.881965709697</v>
      </c>
    </row>
    <row r="30" spans="2:18">
      <c r="B30" s="9">
        <f>$P30-B$9</f>
        <v>82893.440219690528</v>
      </c>
      <c r="C30" s="9">
        <f>$P30-C$9</f>
        <v>71093.440219690528</v>
      </c>
      <c r="D30" s="9">
        <f>$P30-D$9</f>
        <v>59293.440219690528</v>
      </c>
      <c r="E30" s="9"/>
      <c r="F30" s="9">
        <f>$O30-F$9</f>
        <v>3162.5128823905106</v>
      </c>
      <c r="G30" s="9">
        <f>$O30-G$9</f>
        <v>-8637.4871176094894</v>
      </c>
      <c r="H30" s="9">
        <f>$O30-H$9</f>
        <v>-20437.487117609489</v>
      </c>
      <c r="I30" s="15" t="s">
        <v>40</v>
      </c>
      <c r="J30" s="15" t="str">
        <f>VLOOKUP(I30,Table1[],3,FALSE)</f>
        <v>San Mateo County (Southeast)--Menlo Park, East Palo Alto Cities &amp; Atherton Town</v>
      </c>
      <c r="K30" s="7">
        <v>42227.573103623567</v>
      </c>
      <c r="L30" s="3">
        <v>0.11394512543161951</v>
      </c>
      <c r="M30" s="3">
        <v>3.5209868050580538E-2</v>
      </c>
      <c r="N30" s="6">
        <v>2.7690433337948201</v>
      </c>
      <c r="O30" s="7">
        <v>60737.512882390511</v>
      </c>
      <c r="P30" s="7">
        <v>140468.44021969053</v>
      </c>
      <c r="Q30" s="7">
        <v>27463.43402565816</v>
      </c>
      <c r="R30" s="7">
        <v>32787.858074213385</v>
      </c>
    </row>
    <row r="31" spans="2:18">
      <c r="B31" s="9">
        <f>$P31-B$9</f>
        <v>62507.277852912608</v>
      </c>
      <c r="C31" s="9">
        <f>$P31-C$9</f>
        <v>50707.277852912608</v>
      </c>
      <c r="D31" s="9">
        <f>$P31-D$9</f>
        <v>38907.277852912608</v>
      </c>
      <c r="E31" s="9"/>
      <c r="F31" s="9">
        <f>$O31-F$9</f>
        <v>2244.3498584572662</v>
      </c>
      <c r="G31" s="9">
        <f>$O31-G$9</f>
        <v>-9555.6501415427338</v>
      </c>
      <c r="H31" s="9">
        <f>$O31-H$9</f>
        <v>-21355.650141542734</v>
      </c>
      <c r="I31" s="15" t="s">
        <v>41</v>
      </c>
      <c r="J31" s="15" t="str">
        <f>VLOOKUP(I31,Table1[],3,FALSE)</f>
        <v>Riverside County (West Central)--Corona City (South), Woodcrest &amp; Home Gardens</v>
      </c>
      <c r="K31" s="7">
        <v>33216.124633925778</v>
      </c>
      <c r="L31" s="3">
        <v>7.6411943179725716E-2</v>
      </c>
      <c r="M31" s="3">
        <v>3.0279493606415978E-2</v>
      </c>
      <c r="N31" s="6">
        <v>3.3099642766011699</v>
      </c>
      <c r="O31" s="7">
        <v>59819.349858457266</v>
      </c>
      <c r="P31" s="7">
        <v>120082.27785291261</v>
      </c>
      <c r="Q31" s="7">
        <v>22655.594278068325</v>
      </c>
      <c r="R31" s="7">
        <v>26297.526474106158</v>
      </c>
    </row>
    <row r="32" spans="2:18">
      <c r="B32" s="9">
        <f>$P32-B$9</f>
        <v>71807.142530436438</v>
      </c>
      <c r="C32" s="9">
        <f>$P32-C$9</f>
        <v>60007.142530436438</v>
      </c>
      <c r="D32" s="9">
        <f>$P32-D$9</f>
        <v>48207.142530436438</v>
      </c>
      <c r="E32" s="9"/>
      <c r="F32" s="9">
        <f>$O32-F$9</f>
        <v>1684.6088354332096</v>
      </c>
      <c r="G32" s="9">
        <f>$O32-G$9</f>
        <v>-10115.39116456679</v>
      </c>
      <c r="H32" s="9">
        <f>$O32-H$9</f>
        <v>-21915.39116456679</v>
      </c>
      <c r="I32" s="15" t="s">
        <v>42</v>
      </c>
      <c r="J32" s="15" t="str">
        <f>VLOOKUP(I32,Table1[],3,FALSE)</f>
        <v>Orange County (South Central)--Mission Viejo &amp; Rancho Santa Margarita (West) Cities</v>
      </c>
      <c r="K32" s="7">
        <v>39783.414111120335</v>
      </c>
      <c r="L32" s="3">
        <v>8.052819718011249E-2</v>
      </c>
      <c r="M32" s="3">
        <v>2.7238905738724457E-2</v>
      </c>
      <c r="N32" s="6">
        <v>2.6162077548820899</v>
      </c>
      <c r="O32" s="7">
        <v>59259.60883543321</v>
      </c>
      <c r="P32" s="7">
        <v>129382.14253043644</v>
      </c>
      <c r="Q32" s="7">
        <v>24447.419471263944</v>
      </c>
      <c r="R32" s="7">
        <v>26464.540910198786</v>
      </c>
    </row>
    <row r="33" spans="2:18">
      <c r="B33" s="9">
        <f>$P33-B$9</f>
        <v>72193.184890038276</v>
      </c>
      <c r="C33" s="9">
        <f>$P33-C$9</f>
        <v>60393.184890038276</v>
      </c>
      <c r="D33" s="9">
        <f>$P33-D$9</f>
        <v>48593.184890038276</v>
      </c>
      <c r="E33" s="9"/>
      <c r="F33" s="9">
        <f>$O33-F$9</f>
        <v>1576.6098230656426</v>
      </c>
      <c r="G33" s="9">
        <f>$O33-G$9</f>
        <v>-10223.390176934357</v>
      </c>
      <c r="H33" s="9">
        <f>$O33-H$9</f>
        <v>-22023.390176934357</v>
      </c>
      <c r="I33" s="15" t="s">
        <v>43</v>
      </c>
      <c r="J33" s="15" t="str">
        <f>VLOOKUP(I33,Table1[],3,FALSE)</f>
        <v>Santa Clara County (East)--Gilroy, Morgan Hill &amp; San Jose (South) Cities</v>
      </c>
      <c r="K33" s="7">
        <v>40500.359343487216</v>
      </c>
      <c r="L33" s="3">
        <v>8.3903313493043197E-2</v>
      </c>
      <c r="M33" s="3">
        <v>2.9482840642385003E-2</v>
      </c>
      <c r="N33" s="6">
        <v>2.9455358687325499</v>
      </c>
      <c r="O33" s="7">
        <v>59151.609823065643</v>
      </c>
      <c r="P33" s="7">
        <v>129768.18489003828</v>
      </c>
      <c r="Q33" s="7">
        <v>23533.517308706119</v>
      </c>
      <c r="R33" s="7">
        <v>28404.954036351868</v>
      </c>
    </row>
    <row r="34" spans="2:18">
      <c r="B34" s="9">
        <f>$P34-B$9</f>
        <v>100680.9240051455</v>
      </c>
      <c r="C34" s="9">
        <f>$P34-C$9</f>
        <v>88880.924005145498</v>
      </c>
      <c r="D34" s="9">
        <f>$P34-D$9</f>
        <v>77080.924005145498</v>
      </c>
      <c r="E34" s="9"/>
      <c r="F34" s="9">
        <f>$O34-F$9</f>
        <v>1253.6298620846064</v>
      </c>
      <c r="G34" s="9">
        <f>$O34-G$9</f>
        <v>-10546.370137915394</v>
      </c>
      <c r="H34" s="9">
        <f>$O34-H$9</f>
        <v>-22346.370137915394</v>
      </c>
      <c r="I34" s="15" t="s">
        <v>44</v>
      </c>
      <c r="J34" s="15" t="str">
        <f>VLOOKUP(I34,Table1[],3,FALSE)</f>
        <v>Los Angeles County--Calabasas, Agoura Hills, Malibu &amp; Westlake Village Cities</v>
      </c>
      <c r="K34" s="7">
        <v>42118.307631763935</v>
      </c>
      <c r="L34" s="3">
        <v>0.11801790919790159</v>
      </c>
      <c r="M34" s="3">
        <v>2.4735726235564835E-2</v>
      </c>
      <c r="N34" s="6">
        <v>2.6598906920974801</v>
      </c>
      <c r="O34" s="7">
        <v>58828.629862084606</v>
      </c>
      <c r="P34" s="7">
        <v>158255.9240051455</v>
      </c>
      <c r="Q34" s="7">
        <v>33885.113142616261</v>
      </c>
      <c r="R34" s="7">
        <v>39246.614828606464</v>
      </c>
    </row>
    <row r="35" spans="2:18">
      <c r="B35" s="9">
        <f>$P35-B$9</f>
        <v>95913.499109684431</v>
      </c>
      <c r="C35" s="9">
        <f>$P35-C$9</f>
        <v>84113.499109684431</v>
      </c>
      <c r="D35" s="9">
        <f>$P35-D$9</f>
        <v>72313.499109684431</v>
      </c>
      <c r="E35" s="9"/>
      <c r="F35" s="9">
        <f>$O35-F$9</f>
        <v>1213.5448204095446</v>
      </c>
      <c r="G35" s="9">
        <f>$O35-G$9</f>
        <v>-10586.455179590455</v>
      </c>
      <c r="H35" s="9">
        <f>$O35-H$9</f>
        <v>-22386.455179590455</v>
      </c>
      <c r="I35" s="15" t="s">
        <v>45</v>
      </c>
      <c r="J35" s="15" t="str">
        <f>VLOOKUP(I35,Table1[],3,FALSE)</f>
        <v>San Mateo County (South &amp; West)--San Mateo (South) &amp; Half Moon Bay Cities</v>
      </c>
      <c r="K35" s="7">
        <v>50693.051823535694</v>
      </c>
      <c r="L35" s="3">
        <v>9.864490170574855E-2</v>
      </c>
      <c r="M35" s="3">
        <v>2.7797953025769716E-2</v>
      </c>
      <c r="N35" s="6">
        <v>2.57643169457182</v>
      </c>
      <c r="O35" s="7">
        <v>58788.544820409545</v>
      </c>
      <c r="P35" s="7">
        <v>153488.49910968443</v>
      </c>
      <c r="Q35" s="7">
        <v>24491.597608679884</v>
      </c>
      <c r="R35" s="7">
        <v>31781.012829239127</v>
      </c>
    </row>
    <row r="36" spans="2:18">
      <c r="B36" s="9">
        <f>$P36-B$9</f>
        <v>88089.787539067969</v>
      </c>
      <c r="C36" s="9">
        <f>$P36-C$9</f>
        <v>76289.787539067969</v>
      </c>
      <c r="D36" s="9">
        <f>$P36-D$9</f>
        <v>64489.787539067969</v>
      </c>
      <c r="E36" s="9"/>
      <c r="F36" s="9">
        <f>$O36-F$9</f>
        <v>1033.9345035879742</v>
      </c>
      <c r="G36" s="9">
        <f>$O36-G$9</f>
        <v>-10766.065496412026</v>
      </c>
      <c r="H36" s="9">
        <f>$O36-H$9</f>
        <v>-22566.065496412026</v>
      </c>
      <c r="I36" s="15" t="s">
        <v>46</v>
      </c>
      <c r="J36" s="15" t="str">
        <f>VLOOKUP(I36,Table1[],3,FALSE)</f>
        <v>Santa Clara County (Central)--San Jose (West Central) &amp; Campbell Cities</v>
      </c>
      <c r="K36" s="7">
        <v>56881.000200783761</v>
      </c>
      <c r="L36" s="3">
        <v>0.1177739066485728</v>
      </c>
      <c r="M36" s="3">
        <v>3.4857159019358916E-2</v>
      </c>
      <c r="N36" s="6">
        <v>2.5506902036248</v>
      </c>
      <c r="O36" s="7">
        <v>58608.934503587974</v>
      </c>
      <c r="P36" s="7">
        <v>145664.78753906797</v>
      </c>
      <c r="Q36" s="7">
        <v>24551.328799225183</v>
      </c>
      <c r="R36" s="7">
        <v>30592.378090212882</v>
      </c>
    </row>
    <row r="37" spans="2:18">
      <c r="B37" s="9">
        <f>$P37-B$9</f>
        <v>85328.085377982061</v>
      </c>
      <c r="C37" s="9">
        <f>$P37-C$9</f>
        <v>73528.085377982061</v>
      </c>
      <c r="D37" s="9">
        <f>$P37-D$9</f>
        <v>61728.085377982061</v>
      </c>
      <c r="E37" s="9"/>
      <c r="F37" s="9">
        <f>$O37-F$9</f>
        <v>1032.4931425206014</v>
      </c>
      <c r="G37" s="9">
        <f>$O37-G$9</f>
        <v>-10767.506857479399</v>
      </c>
      <c r="H37" s="9">
        <f>$O37-H$9</f>
        <v>-22567.506857479399</v>
      </c>
      <c r="I37" s="15" t="s">
        <v>47</v>
      </c>
      <c r="J37" s="15" t="str">
        <f>VLOOKUP(I37,Table1[],3,FALSE)</f>
        <v>Alameda County (Northeast)--Oakland (East) &amp; Piedmont Cities</v>
      </c>
      <c r="K37" s="7">
        <v>61206.000025895592</v>
      </c>
      <c r="L37" s="3">
        <v>9.5487255307592458E-2</v>
      </c>
      <c r="M37" s="3">
        <v>2.9253056932709902E-2</v>
      </c>
      <c r="N37" s="6">
        <v>2.29164794913439</v>
      </c>
      <c r="O37" s="7">
        <v>58607.493142520601</v>
      </c>
      <c r="P37" s="7">
        <v>142903.08537798206</v>
      </c>
      <c r="Q37" s="7">
        <v>23822.790475501373</v>
      </c>
      <c r="R37" s="7">
        <v>29359.540441645346</v>
      </c>
    </row>
    <row r="38" spans="2:18">
      <c r="B38" s="9">
        <f>$P38-B$9</f>
        <v>51491.555724716265</v>
      </c>
      <c r="C38" s="9">
        <f>$P38-C$9</f>
        <v>39691.555724716265</v>
      </c>
      <c r="D38" s="9">
        <f>$P38-D$9</f>
        <v>27891.555724716265</v>
      </c>
      <c r="E38" s="9"/>
      <c r="F38" s="9">
        <f>$O38-F$9</f>
        <v>-1018.5237701858568</v>
      </c>
      <c r="G38" s="9">
        <f>$O38-G$9</f>
        <v>-12818.523770185857</v>
      </c>
      <c r="H38" s="9">
        <f>$O38-H$9</f>
        <v>-24618.523770185857</v>
      </c>
      <c r="I38" s="15" t="s">
        <v>48</v>
      </c>
      <c r="J38" s="15" t="str">
        <f>VLOOKUP(I38,Table1[],3,FALSE)</f>
        <v>Riverside County (Northwest)--Jurupa Valley &amp; Eastvale Cities</v>
      </c>
      <c r="K38" s="7">
        <v>47028.563174025236</v>
      </c>
      <c r="L38" s="3">
        <v>7.2540808230626114E-2</v>
      </c>
      <c r="M38" s="3">
        <v>3.2580788410852032E-2</v>
      </c>
      <c r="N38" s="6">
        <v>3.6690619284034498</v>
      </c>
      <c r="O38" s="7">
        <v>56556.476229814143</v>
      </c>
      <c r="P38" s="7">
        <v>109066.55572471627</v>
      </c>
      <c r="Q38" s="7">
        <v>18005.485807312496</v>
      </c>
      <c r="R38" s="7">
        <v>23233.150833632211</v>
      </c>
    </row>
    <row r="39" spans="2:18">
      <c r="B39" s="9">
        <f>$P39-B$9</f>
        <v>56853.322439702679</v>
      </c>
      <c r="C39" s="9">
        <f>$P39-C$9</f>
        <v>45053.322439702679</v>
      </c>
      <c r="D39" s="9">
        <f>$P39-D$9</f>
        <v>33253.322439702679</v>
      </c>
      <c r="E39" s="9"/>
      <c r="F39" s="9">
        <f>$O39-F$9</f>
        <v>-1129.4768934473614</v>
      </c>
      <c r="G39" s="9">
        <f>$O39-G$9</f>
        <v>-12929.476893447361</v>
      </c>
      <c r="H39" s="9">
        <f>$O39-H$9</f>
        <v>-24729.476893447361</v>
      </c>
      <c r="I39" s="15" t="s">
        <v>49</v>
      </c>
      <c r="J39" s="15" t="str">
        <f>VLOOKUP(I39,Table1[],3,FALSE)</f>
        <v>Contra Costa County (East)--Brentwood &amp; Oakley Cities</v>
      </c>
      <c r="K39" s="7">
        <v>55178.195596532503</v>
      </c>
      <c r="L39" s="3">
        <v>0.12566174195441518</v>
      </c>
      <c r="M39" s="3">
        <v>4.9871398148753313E-2</v>
      </c>
      <c r="N39" s="6">
        <v>3.0008239228420499</v>
      </c>
      <c r="O39" s="7">
        <v>56445.523106552639</v>
      </c>
      <c r="P39" s="7">
        <v>114428.32243970268</v>
      </c>
      <c r="Q39" s="7">
        <v>20588.151407186662</v>
      </c>
      <c r="R39" s="7">
        <v>24077.942123326939</v>
      </c>
    </row>
    <row r="40" spans="2:18">
      <c r="B40" s="9">
        <f>$P40-B$9</f>
        <v>66416.219925001584</v>
      </c>
      <c r="C40" s="9">
        <f>$P40-C$9</f>
        <v>54616.219925001584</v>
      </c>
      <c r="D40" s="9">
        <f>$P40-D$9</f>
        <v>42816.219925001584</v>
      </c>
      <c r="E40" s="9"/>
      <c r="F40" s="9">
        <f>$O40-F$9</f>
        <v>-1547.7334646813251</v>
      </c>
      <c r="G40" s="9">
        <f>$O40-G$9</f>
        <v>-13347.733464681325</v>
      </c>
      <c r="H40" s="9">
        <f>$O40-H$9</f>
        <v>-25147.733464681325</v>
      </c>
      <c r="I40" s="15" t="s">
        <v>50</v>
      </c>
      <c r="J40" s="15" t="str">
        <f>VLOOKUP(I40,Table1[],3,FALSE)</f>
        <v>Orange County (Southwest)--San Clemente, Laguna Niguel &amp; San Juan Capistrano Cities</v>
      </c>
      <c r="K40" s="7">
        <v>76985.871077925665</v>
      </c>
      <c r="L40" s="3">
        <v>9.6229956988737805E-2</v>
      </c>
      <c r="M40" s="3">
        <v>3.3802741639633385E-2</v>
      </c>
      <c r="N40" s="6">
        <v>2.3798396432705902</v>
      </c>
      <c r="O40" s="7">
        <v>56027.266535318675</v>
      </c>
      <c r="P40" s="7">
        <v>123991.21992500158</v>
      </c>
      <c r="Q40" s="7">
        <v>22418.227484477087</v>
      </c>
      <c r="R40" s="7">
        <v>28312.697254425628</v>
      </c>
    </row>
    <row r="41" spans="2:18">
      <c r="B41" s="9">
        <f>$P41-B$9</f>
        <v>59192.383633718884</v>
      </c>
      <c r="C41" s="9">
        <f>$P41-C$9</f>
        <v>47392.383633718884</v>
      </c>
      <c r="D41" s="9">
        <f>$P41-D$9</f>
        <v>35592.383633718884</v>
      </c>
      <c r="E41" s="9"/>
      <c r="F41" s="9">
        <f>$O41-F$9</f>
        <v>-2625.1808980528367</v>
      </c>
      <c r="G41" s="9">
        <f>$O41-G$9</f>
        <v>-14425.180898052837</v>
      </c>
      <c r="H41" s="9">
        <f>$O41-H$9</f>
        <v>-26225.180898052837</v>
      </c>
      <c r="I41" s="15" t="s">
        <v>51</v>
      </c>
      <c r="J41" s="15" t="str">
        <f>VLOOKUP(I41,Table1[],3,FALSE)</f>
        <v>Orange County (Northeast)--Lake Forest, Irvine (North) Cities &amp; Silverado</v>
      </c>
      <c r="K41" s="7">
        <v>77900.450817822726</v>
      </c>
      <c r="L41" s="3">
        <v>7.845052272602232E-2</v>
      </c>
      <c r="M41" s="3">
        <v>2.7282551366073868E-2</v>
      </c>
      <c r="N41" s="6">
        <v>2.9497295223004798</v>
      </c>
      <c r="O41" s="7">
        <v>54949.819101947163</v>
      </c>
      <c r="P41" s="7">
        <v>116767.38363371888</v>
      </c>
      <c r="Q41" s="7">
        <v>24280.024276362154</v>
      </c>
      <c r="R41" s="7">
        <v>28576.898672002149</v>
      </c>
    </row>
    <row r="42" spans="2:18">
      <c r="B42" s="9">
        <f>$P42-B$9</f>
        <v>75589.504744815873</v>
      </c>
      <c r="C42" s="9">
        <f>$P42-C$9</f>
        <v>63789.504744815873</v>
      </c>
      <c r="D42" s="9">
        <f>$P42-D$9</f>
        <v>51989.504744815873</v>
      </c>
      <c r="E42" s="9"/>
      <c r="F42" s="9">
        <f>$O42-F$9</f>
        <v>-2939.9936723367864</v>
      </c>
      <c r="G42" s="9">
        <f>$O42-G$9</f>
        <v>-14739.993672336786</v>
      </c>
      <c r="H42" s="9">
        <f>$O42-H$9</f>
        <v>-26539.993672336786</v>
      </c>
      <c r="I42" s="15" t="s">
        <v>52</v>
      </c>
      <c r="J42" s="15" t="str">
        <f>VLOOKUP(I42,Table1[],3,FALSE)</f>
        <v>Contra Costa County (Central)--Concord (South), Walnut Creek (East) &amp; Clayton Cities</v>
      </c>
      <c r="K42" s="7">
        <v>49868.453796719892</v>
      </c>
      <c r="L42" s="3">
        <v>0.19042401702555534</v>
      </c>
      <c r="M42" s="3">
        <v>5.6970290160437163E-2</v>
      </c>
      <c r="N42" s="6">
        <v>2.5523350821364099</v>
      </c>
      <c r="O42" s="7">
        <v>54635.006327663214</v>
      </c>
      <c r="P42" s="7">
        <v>133164.50474481587</v>
      </c>
      <c r="Q42" s="7">
        <v>23315.180121189849</v>
      </c>
      <c r="R42" s="7">
        <v>28477.533658953038</v>
      </c>
    </row>
    <row r="43" spans="2:18">
      <c r="B43" s="9">
        <f>$P43-B$9</f>
        <v>50565.154075031896</v>
      </c>
      <c r="C43" s="9">
        <f>$P43-C$9</f>
        <v>38765.154075031896</v>
      </c>
      <c r="D43" s="9">
        <f>$P43-D$9</f>
        <v>26965.154075031896</v>
      </c>
      <c r="E43" s="9"/>
      <c r="F43" s="9">
        <f>$O43-F$9</f>
        <v>-3307.4680522333583</v>
      </c>
      <c r="G43" s="9">
        <f>$O43-G$9</f>
        <v>-15107.468052233358</v>
      </c>
      <c r="H43" s="9">
        <f>$O43-H$9</f>
        <v>-26907.468052233358</v>
      </c>
      <c r="I43" s="15" t="s">
        <v>53</v>
      </c>
      <c r="J43" s="15" t="str">
        <f>VLOOKUP(I43,Table1[],3,FALSE)</f>
        <v>Placer County (Central)--Rocklin, Lincoln Cities &amp; Loomis Town</v>
      </c>
      <c r="K43" s="7">
        <v>53145.269717807729</v>
      </c>
      <c r="L43" s="3">
        <v>9.7317923687329416E-2</v>
      </c>
      <c r="M43" s="3">
        <v>4.1251149067054418E-2</v>
      </c>
      <c r="N43" s="6">
        <v>2.7644044798185399</v>
      </c>
      <c r="O43" s="7">
        <v>54267.531947766642</v>
      </c>
      <c r="P43" s="7">
        <v>108140.1540750319</v>
      </c>
      <c r="Q43" s="7">
        <v>17369.143070501948</v>
      </c>
      <c r="R43" s="7">
        <v>21091.07364563557</v>
      </c>
    </row>
    <row r="44" spans="2:18">
      <c r="B44" s="9">
        <f>$P44-B$9</f>
        <v>51646.555615782228</v>
      </c>
      <c r="C44" s="9">
        <f>$P44-C$9</f>
        <v>39846.555615782228</v>
      </c>
      <c r="D44" s="9">
        <f>$P44-D$9</f>
        <v>28046.555615782228</v>
      </c>
      <c r="E44" s="9"/>
      <c r="F44" s="9">
        <f>$O44-F$9</f>
        <v>-3307.4680522333583</v>
      </c>
      <c r="G44" s="9">
        <f>$O44-G$9</f>
        <v>-15107.468052233358</v>
      </c>
      <c r="H44" s="9">
        <f>$O44-H$9</f>
        <v>-26907.468052233358</v>
      </c>
      <c r="I44" s="15" t="s">
        <v>54</v>
      </c>
      <c r="J44" s="15" t="str">
        <f>VLOOKUP(I44,Table1[],3,FALSE)</f>
        <v>Sacramento County (Central)--Elk Grove City</v>
      </c>
      <c r="K44" s="7">
        <v>55953.022248905312</v>
      </c>
      <c r="L44" s="3">
        <v>7.8756775090562434E-2</v>
      </c>
      <c r="M44" s="3">
        <v>3.2282063204177869E-2</v>
      </c>
      <c r="N44" s="6">
        <v>3.2428695074575802</v>
      </c>
      <c r="O44" s="7">
        <v>54267.531947766642</v>
      </c>
      <c r="P44" s="7">
        <v>109221.55561578223</v>
      </c>
      <c r="Q44" s="7">
        <v>17926.973620037592</v>
      </c>
      <c r="R44" s="7">
        <v>20563.49306319977</v>
      </c>
    </row>
    <row r="45" spans="2:18">
      <c r="B45" s="9">
        <f>$P45-B$9</f>
        <v>64298.953642560955</v>
      </c>
      <c r="C45" s="9">
        <f>$P45-C$9</f>
        <v>52498.953642560955</v>
      </c>
      <c r="D45" s="9">
        <f>$P45-D$9</f>
        <v>40698.953642560955</v>
      </c>
      <c r="E45" s="9"/>
      <c r="F45" s="9">
        <f>$O45-F$9</f>
        <v>-3307.4680522333583</v>
      </c>
      <c r="G45" s="9">
        <f>$O45-G$9</f>
        <v>-15107.468052233358</v>
      </c>
      <c r="H45" s="9">
        <f>$O45-H$9</f>
        <v>-26907.468052233358</v>
      </c>
      <c r="I45" s="15" t="s">
        <v>55</v>
      </c>
      <c r="J45" s="15" t="str">
        <f>VLOOKUP(I45,Table1[],3,FALSE)</f>
        <v>Ventura County (Southeast)--Thousand Oaks City</v>
      </c>
      <c r="K45" s="7">
        <v>56922.106911663876</v>
      </c>
      <c r="L45" s="3">
        <v>9.1457558938361536E-2</v>
      </c>
      <c r="M45" s="3">
        <v>3.0637778481566211E-2</v>
      </c>
      <c r="N45" s="6">
        <v>2.4698125524573298</v>
      </c>
      <c r="O45" s="7">
        <v>54267.531947766642</v>
      </c>
      <c r="P45" s="7">
        <v>121873.95364256095</v>
      </c>
      <c r="Q45" s="7">
        <v>22465.448207496072</v>
      </c>
      <c r="R45" s="7">
        <v>26940.799471854054</v>
      </c>
    </row>
    <row r="46" spans="2:18">
      <c r="B46" s="9">
        <f>$P46-B$9</f>
        <v>85823.541304567043</v>
      </c>
      <c r="C46" s="9">
        <f>$P46-C$9</f>
        <v>74023.541304567043</v>
      </c>
      <c r="D46" s="9">
        <f>$P46-D$9</f>
        <v>62223.541304567043</v>
      </c>
      <c r="E46" s="9"/>
      <c r="F46" s="9">
        <f>$O46-F$9</f>
        <v>-3379.3941014129014</v>
      </c>
      <c r="G46" s="9">
        <f>$O46-G$9</f>
        <v>-15179.394101412901</v>
      </c>
      <c r="H46" s="9">
        <f>$O46-H$9</f>
        <v>-26979.394101412901</v>
      </c>
      <c r="I46" s="15" t="s">
        <v>56</v>
      </c>
      <c r="J46" s="15" t="str">
        <f>VLOOKUP(I46,Table1[],3,FALSE)</f>
        <v>Los Angeles County (Central)--San Gabriel Valley Region (North)</v>
      </c>
      <c r="K46" s="7">
        <v>42468.390199540539</v>
      </c>
      <c r="L46" s="3">
        <v>9.366010219295258E-2</v>
      </c>
      <c r="M46" s="3">
        <v>2.5777199628655875E-2</v>
      </c>
      <c r="N46" s="6">
        <v>2.60824027533612</v>
      </c>
      <c r="O46" s="7">
        <v>54195.605898587099</v>
      </c>
      <c r="P46" s="7">
        <v>143398.54130456704</v>
      </c>
      <c r="Q46" s="7">
        <v>23210.354765553759</v>
      </c>
      <c r="R46" s="7">
        <v>30815.257262803279</v>
      </c>
    </row>
    <row r="47" spans="2:18">
      <c r="B47" s="9">
        <f>$P47-B$9</f>
        <v>75179.30940263503</v>
      </c>
      <c r="C47" s="9">
        <f>$P47-C$9</f>
        <v>63379.30940263503</v>
      </c>
      <c r="D47" s="9">
        <f>$P47-D$9</f>
        <v>51579.30940263503</v>
      </c>
      <c r="E47" s="9"/>
      <c r="F47" s="9">
        <f>$O47-F$9</f>
        <v>-3380.0029635530009</v>
      </c>
      <c r="G47" s="9">
        <f>$O47-G$9</f>
        <v>-15180.002963553001</v>
      </c>
      <c r="H47" s="9">
        <f>$O47-H$9</f>
        <v>-26980.002963553001</v>
      </c>
      <c r="I47" s="15" t="s">
        <v>57</v>
      </c>
      <c r="J47" s="15" t="str">
        <f>VLOOKUP(I47,Table1[],3,FALSE)</f>
        <v>San Diego County (Central)--San Diego (Northeast/Rancho Bernardo) &amp; Poway Cities</v>
      </c>
      <c r="K47" s="7">
        <v>51509.690524709236</v>
      </c>
      <c r="L47" s="3">
        <v>0.10919975180532089</v>
      </c>
      <c r="M47" s="3">
        <v>3.3470086844702249E-2</v>
      </c>
      <c r="N47" s="6">
        <v>2.5994182422605401</v>
      </c>
      <c r="O47" s="7">
        <v>54194.997036446999</v>
      </c>
      <c r="P47" s="7">
        <v>132754.30940263503</v>
      </c>
      <c r="Q47" s="7">
        <v>21702.302107257794</v>
      </c>
      <c r="R47" s="7">
        <v>26743.403658149702</v>
      </c>
    </row>
    <row r="48" spans="2:18">
      <c r="B48" s="9">
        <f>$P48-B$9</f>
        <v>56944.883510952073</v>
      </c>
      <c r="C48" s="9">
        <f>$P48-C$9</f>
        <v>45144.883510952073</v>
      </c>
      <c r="D48" s="9">
        <f>$P48-D$9</f>
        <v>33344.883510952073</v>
      </c>
      <c r="E48" s="9"/>
      <c r="F48" s="9">
        <f>$O48-F$9</f>
        <v>-3628.8226731003597</v>
      </c>
      <c r="G48" s="9">
        <f>$O48-G$9</f>
        <v>-15428.82267310036</v>
      </c>
      <c r="H48" s="9">
        <f>$O48-H$9</f>
        <v>-27228.82267310036</v>
      </c>
      <c r="I48" s="15" t="s">
        <v>58</v>
      </c>
      <c r="J48" s="15" t="str">
        <f>VLOOKUP(I48,Table1[],3,FALSE)</f>
        <v>San Bernardino County (Southwest)--Chino &amp; Chino Hills Cities</v>
      </c>
      <c r="K48" s="7">
        <v>52540.000026810216</v>
      </c>
      <c r="L48" s="3">
        <v>7.9261465654396845E-2</v>
      </c>
      <c r="M48" s="3">
        <v>2.8499394362483325E-2</v>
      </c>
      <c r="N48" s="6">
        <v>3.1308971811290198</v>
      </c>
      <c r="O48" s="7">
        <v>53946.17732689964</v>
      </c>
      <c r="P48" s="7">
        <v>114519.88351095207</v>
      </c>
      <c r="Q48" s="7">
        <v>21727.285847363342</v>
      </c>
      <c r="R48" s="7">
        <v>24913.889504647232</v>
      </c>
    </row>
    <row r="49" spans="2:18">
      <c r="B49" s="9">
        <f>$P49-B$9</f>
        <v>77706.587491156359</v>
      </c>
      <c r="C49" s="9">
        <f>$P49-C$9</f>
        <v>65906.587491156359</v>
      </c>
      <c r="D49" s="9">
        <f>$P49-D$9</f>
        <v>54106.587491156359</v>
      </c>
      <c r="E49" s="9"/>
      <c r="F49" s="9">
        <f>$O49-F$9</f>
        <v>-4750.5104512262042</v>
      </c>
      <c r="G49" s="9">
        <f>$O49-G$9</f>
        <v>-16550.510451226204</v>
      </c>
      <c r="H49" s="9">
        <f>$O49-H$9</f>
        <v>-28350.510451226204</v>
      </c>
      <c r="I49" s="15" t="s">
        <v>59</v>
      </c>
      <c r="J49" s="15" t="str">
        <f>VLOOKUP(I49,Table1[],3,FALSE)</f>
        <v>Marin County (Southeast)--San Rafael (South), Mill Valley &amp; Sausalito Cities</v>
      </c>
      <c r="K49" s="7">
        <v>64997.877768066879</v>
      </c>
      <c r="L49" s="3">
        <v>0.13707199060083106</v>
      </c>
      <c r="M49" s="3">
        <v>3.5229239026347677E-2</v>
      </c>
      <c r="N49" s="6">
        <v>2.2834070652527498</v>
      </c>
      <c r="O49" s="7">
        <v>52824.489548773796</v>
      </c>
      <c r="P49" s="7">
        <v>135281.58749115636</v>
      </c>
      <c r="Q49" s="7">
        <v>26628.492103016652</v>
      </c>
      <c r="R49" s="7">
        <v>33356.663339977684</v>
      </c>
    </row>
    <row r="50" spans="2:18">
      <c r="B50" s="9">
        <f>$P50-B$9</f>
        <v>51491.555724716265</v>
      </c>
      <c r="C50" s="9">
        <f>$P50-C$9</f>
        <v>39691.555724716265</v>
      </c>
      <c r="D50" s="9">
        <f>$P50-D$9</f>
        <v>27891.555724716265</v>
      </c>
      <c r="E50" s="9"/>
      <c r="F50" s="9">
        <f>$O50-F$9</f>
        <v>-5369.0219417100234</v>
      </c>
      <c r="G50" s="9">
        <f>$O50-G$9</f>
        <v>-17169.021941710023</v>
      </c>
      <c r="H50" s="9">
        <f>$O50-H$9</f>
        <v>-28969.021941710023</v>
      </c>
      <c r="I50" s="15" t="s">
        <v>60</v>
      </c>
      <c r="J50" s="15" t="str">
        <f>VLOOKUP(I50,Table1[],3,FALSE)</f>
        <v>Riverside County (Southwest)--Temecula City</v>
      </c>
      <c r="K50" s="7">
        <v>48459.851670647658</v>
      </c>
      <c r="L50" s="3">
        <v>0.11916150543492048</v>
      </c>
      <c r="M50" s="3">
        <v>4.1484298374132506E-2</v>
      </c>
      <c r="N50" s="6">
        <v>2.9568606047374701</v>
      </c>
      <c r="O50" s="7">
        <v>52205.978058289977</v>
      </c>
      <c r="P50" s="7">
        <v>109066.55572471627</v>
      </c>
      <c r="Q50" s="7">
        <v>23451.342256063679</v>
      </c>
      <c r="R50" s="7">
        <v>26470.348853281761</v>
      </c>
    </row>
    <row r="51" spans="2:18">
      <c r="B51" s="9">
        <f>$P51-B$9</f>
        <v>61379.169482535086</v>
      </c>
      <c r="C51" s="9">
        <f>$P51-C$9</f>
        <v>49579.169482535086</v>
      </c>
      <c r="D51" s="9">
        <f>$P51-D$9</f>
        <v>37779.169482535086</v>
      </c>
      <c r="E51" s="9"/>
      <c r="F51" s="9">
        <f>$O51-F$9</f>
        <v>-5478.1693301440173</v>
      </c>
      <c r="G51" s="9">
        <f>$O51-G$9</f>
        <v>-17278.169330144017</v>
      </c>
      <c r="H51" s="9">
        <f>$O51-H$9</f>
        <v>-29078.169330144017</v>
      </c>
      <c r="I51" s="15" t="s">
        <v>61</v>
      </c>
      <c r="J51" s="15" t="str">
        <f>VLOOKUP(I51,Table1[],3,FALSE)</f>
        <v>Sacramento County (Northeast)--Folsom City, Orangevale &amp; Fair Oaks (East)</v>
      </c>
      <c r="K51" s="7">
        <v>46314.878833334828</v>
      </c>
      <c r="L51" s="3">
        <v>8.9801791750854343E-2</v>
      </c>
      <c r="M51" s="3">
        <v>3.1164508731865395E-2</v>
      </c>
      <c r="N51" s="6">
        <v>2.5005809317689902</v>
      </c>
      <c r="O51" s="7">
        <v>52096.830669855983</v>
      </c>
      <c r="P51" s="7">
        <v>118954.16948253509</v>
      </c>
      <c r="Q51" s="7">
        <v>18558.9379190857</v>
      </c>
      <c r="R51" s="7">
        <v>22313.375736036403</v>
      </c>
    </row>
    <row r="52" spans="2:18">
      <c r="B52" s="9">
        <f>$P52-B$9</f>
        <v>57898.562208414514</v>
      </c>
      <c r="C52" s="9">
        <f>$P52-C$9</f>
        <v>46098.562208414514</v>
      </c>
      <c r="D52" s="9">
        <f>$P52-D$9</f>
        <v>34298.562208414514</v>
      </c>
      <c r="E52" s="9"/>
      <c r="F52" s="9">
        <f>$O52-F$9</f>
        <v>-5857.5231981673787</v>
      </c>
      <c r="G52" s="9">
        <f>$O52-G$9</f>
        <v>-17657.523198167379</v>
      </c>
      <c r="H52" s="9">
        <f>$O52-H$9</f>
        <v>-29457.523198167379</v>
      </c>
      <c r="I52" s="15" t="s">
        <v>62</v>
      </c>
      <c r="J52" s="15" t="str">
        <f>VLOOKUP(I52,Table1[],3,FALSE)</f>
        <v>Los Angeles County (North/Unincorporated)--Castaic</v>
      </c>
      <c r="K52" s="7">
        <v>45655.121167699574</v>
      </c>
      <c r="L52" s="3">
        <v>7.9392475262461196E-2</v>
      </c>
      <c r="M52" s="3">
        <v>2.9515825759753398E-2</v>
      </c>
      <c r="N52" s="6">
        <v>3.1167057819500701</v>
      </c>
      <c r="O52" s="7">
        <v>51717.476801832621</v>
      </c>
      <c r="P52" s="7">
        <v>115473.56220841451</v>
      </c>
      <c r="Q52" s="7">
        <v>17649.596239023984</v>
      </c>
      <c r="R52" s="7">
        <v>23836.845457114028</v>
      </c>
    </row>
    <row r="53" spans="2:18">
      <c r="B53" s="9">
        <f>$P53-B$9</f>
        <v>49596.54139604485</v>
      </c>
      <c r="C53" s="9">
        <f>$P53-C$9</f>
        <v>37796.54139604485</v>
      </c>
      <c r="D53" s="9">
        <f>$P53-D$9</f>
        <v>25996.54139604485</v>
      </c>
      <c r="E53" s="9"/>
      <c r="F53" s="9">
        <f>$O53-F$9</f>
        <v>-5965.2679415045277</v>
      </c>
      <c r="G53" s="9">
        <f>$O53-G$9</f>
        <v>-17765.267941504528</v>
      </c>
      <c r="H53" s="9">
        <f>$O53-H$9</f>
        <v>-29565.267941504528</v>
      </c>
      <c r="I53" s="15" t="s">
        <v>63</v>
      </c>
      <c r="J53" s="15" t="str">
        <f>VLOOKUP(I53,Table1[],3,FALSE)</f>
        <v>Orange County (Central)--Costa Mesa &amp; Fountain Valley Cities</v>
      </c>
      <c r="K53" s="7">
        <v>70289.626373817606</v>
      </c>
      <c r="L53" s="3">
        <v>7.7539574376451648E-2</v>
      </c>
      <c r="M53" s="3">
        <v>2.7808552845498262E-2</v>
      </c>
      <c r="N53" s="6">
        <v>2.4984209187109898</v>
      </c>
      <c r="O53" s="7">
        <v>51609.732058495472</v>
      </c>
      <c r="P53" s="7">
        <v>107171.54139604485</v>
      </c>
      <c r="Q53" s="7">
        <v>22685.781983386998</v>
      </c>
      <c r="R53" s="7">
        <v>26521.865356800365</v>
      </c>
    </row>
    <row r="54" spans="2:18">
      <c r="B54" s="9">
        <f>$P54-B$9</f>
        <v>53478.005671957944</v>
      </c>
      <c r="C54" s="9">
        <f>$P54-C$9</f>
        <v>41678.005671957944</v>
      </c>
      <c r="D54" s="9">
        <f>$P54-D$9</f>
        <v>29878.005671957944</v>
      </c>
      <c r="E54" s="9"/>
      <c r="F54" s="9">
        <f>$O54-F$9</f>
        <v>-6073.0126848416839</v>
      </c>
      <c r="G54" s="9">
        <f>$O54-G$9</f>
        <v>-17873.012684841684</v>
      </c>
      <c r="H54" s="9">
        <f>$O54-H$9</f>
        <v>-29673.012684841684</v>
      </c>
      <c r="I54" s="15" t="s">
        <v>64</v>
      </c>
      <c r="J54" s="15" t="str">
        <f>VLOOKUP(I54,Table1[],3,FALSE)</f>
        <v>Orange County (Central)--Orange &amp; Villa Park Cities</v>
      </c>
      <c r="K54" s="7">
        <v>48424.401757966327</v>
      </c>
      <c r="L54" s="3">
        <v>9.0004552230212712E-2</v>
      </c>
      <c r="M54" s="3">
        <v>3.1715255120103425E-2</v>
      </c>
      <c r="N54" s="6">
        <v>2.9655777291780598</v>
      </c>
      <c r="O54" s="7">
        <v>51501.987315158316</v>
      </c>
      <c r="P54" s="7">
        <v>111053.00567195794</v>
      </c>
      <c r="Q54" s="7">
        <v>21735.817201066893</v>
      </c>
      <c r="R54" s="7">
        <v>26579.751315919944</v>
      </c>
    </row>
    <row r="55" spans="2:18">
      <c r="B55" s="9">
        <f>$P55-B$9</f>
        <v>80247.086786764936</v>
      </c>
      <c r="C55" s="9">
        <f>$P55-C$9</f>
        <v>68447.086786764936</v>
      </c>
      <c r="D55" s="9">
        <f>$P55-D$9</f>
        <v>56647.086786764936</v>
      </c>
      <c r="E55" s="9"/>
      <c r="F55" s="9">
        <f>$O55-F$9</f>
        <v>-6454.5262431221345</v>
      </c>
      <c r="G55" s="9">
        <f>$O55-G$9</f>
        <v>-18254.526243122134</v>
      </c>
      <c r="H55" s="9">
        <f>$O55-H$9</f>
        <v>-30054.526243122134</v>
      </c>
      <c r="I55" s="15" t="s">
        <v>65</v>
      </c>
      <c r="J55" s="15" t="str">
        <f>VLOOKUP(I55,Table1[],3,FALSE)</f>
        <v>San Mateo County (Central)--San Mateo (North), Burlingame &amp; Millbrae Cities</v>
      </c>
      <c r="K55" s="7">
        <v>44524.968651511124</v>
      </c>
      <c r="L55" s="3">
        <v>0.15298487794640234</v>
      </c>
      <c r="M55" s="3">
        <v>3.5302898041052543E-2</v>
      </c>
      <c r="N55" s="6">
        <v>2.5104475436124201</v>
      </c>
      <c r="O55" s="7">
        <v>51120.473756877866</v>
      </c>
      <c r="P55" s="7">
        <v>137822.08678676494</v>
      </c>
      <c r="Q55" s="7">
        <v>26731.587605021155</v>
      </c>
      <c r="R55" s="7">
        <v>32133.008036014973</v>
      </c>
    </row>
    <row r="56" spans="2:18">
      <c r="B56" s="9">
        <f>$P56-B$9</f>
        <v>48402.350993531261</v>
      </c>
      <c r="C56" s="9">
        <f>$P56-C$9</f>
        <v>36602.350993531261</v>
      </c>
      <c r="D56" s="9">
        <f>$P56-D$9</f>
        <v>24802.350993531261</v>
      </c>
      <c r="E56" s="9"/>
      <c r="F56" s="9">
        <f>$O56-F$9</f>
        <v>-6997.6602246814873</v>
      </c>
      <c r="G56" s="9">
        <f>$O56-G$9</f>
        <v>-18797.660224681487</v>
      </c>
      <c r="H56" s="9">
        <f>$O56-H$9</f>
        <v>-30597.660224681487</v>
      </c>
      <c r="I56" s="15" t="s">
        <v>66</v>
      </c>
      <c r="J56" s="15" t="str">
        <f>VLOOKUP(I56,Table1[],3,FALSE)</f>
        <v>San Joaquin County (South)--Tracy, Manteca &amp; Lathrop Cities</v>
      </c>
      <c r="K56" s="7">
        <v>82528.360691736292</v>
      </c>
      <c r="L56" s="3">
        <v>0.10995108240883472</v>
      </c>
      <c r="M56" s="3">
        <v>4.2448535822156519E-2</v>
      </c>
      <c r="N56" s="6">
        <v>3.19815212241144</v>
      </c>
      <c r="O56" s="7">
        <v>50577.339775318513</v>
      </c>
      <c r="P56" s="7">
        <v>105977.35099353126</v>
      </c>
      <c r="Q56" s="7">
        <v>17978.537722745608</v>
      </c>
      <c r="R56" s="7">
        <v>21539.254331528475</v>
      </c>
    </row>
    <row r="57" spans="2:18">
      <c r="B57" s="9">
        <f>$P57-B$9</f>
        <v>50243.45210869702</v>
      </c>
      <c r="C57" s="9">
        <f>$P57-C$9</f>
        <v>38443.45210869702</v>
      </c>
      <c r="D57" s="9">
        <f>$P57-D$9</f>
        <v>26643.45210869702</v>
      </c>
      <c r="E57" s="9"/>
      <c r="F57" s="9">
        <f>$O57-F$9</f>
        <v>-7150.4601182131955</v>
      </c>
      <c r="G57" s="9">
        <f>$O57-G$9</f>
        <v>-18950.460118213196</v>
      </c>
      <c r="H57" s="9">
        <f>$O57-H$9</f>
        <v>-30750.460118213196</v>
      </c>
      <c r="I57" s="15" t="s">
        <v>67</v>
      </c>
      <c r="J57" s="15" t="str">
        <f>VLOOKUP(I57,Table1[],3,FALSE)</f>
        <v>Los Angeles County (Southeast)--Long Beach City (East)</v>
      </c>
      <c r="K57" s="7">
        <v>57024.773871804704</v>
      </c>
      <c r="L57" s="3">
        <v>7.3250366196387667E-2</v>
      </c>
      <c r="M57" s="3">
        <v>2.5942539124823572E-2</v>
      </c>
      <c r="N57" s="6">
        <v>2.2489654704565498</v>
      </c>
      <c r="O57" s="7">
        <v>50424.539881786804</v>
      </c>
      <c r="P57" s="7">
        <v>107818.45210869702</v>
      </c>
      <c r="Q57" s="7">
        <v>21043.034596598529</v>
      </c>
      <c r="R57" s="7">
        <v>24857.951936153528</v>
      </c>
    </row>
    <row r="58" spans="2:18">
      <c r="B58" s="9">
        <f>$P58-B$9</f>
        <v>64044.213978610249</v>
      </c>
      <c r="C58" s="9">
        <f>$P58-C$9</f>
        <v>52244.213978610249</v>
      </c>
      <c r="D58" s="9">
        <f>$P58-D$9</f>
        <v>40444.213978610249</v>
      </c>
      <c r="E58" s="9"/>
      <c r="F58" s="9">
        <f>$O58-F$9</f>
        <v>-7581.4390915617987</v>
      </c>
      <c r="G58" s="9">
        <f>$O58-G$9</f>
        <v>-19381.439091561799</v>
      </c>
      <c r="H58" s="9">
        <f>$O58-H$9</f>
        <v>-31181.439091561799</v>
      </c>
      <c r="I58" s="15" t="s">
        <v>68</v>
      </c>
      <c r="J58" s="15" t="str">
        <f>VLOOKUP(I58,Table1[],3,FALSE)</f>
        <v>Orange County (North)--Yorba Linda, La Habra &amp; Brea Cities</v>
      </c>
      <c r="K58" s="7">
        <v>66746.134160031725</v>
      </c>
      <c r="L58" s="3">
        <v>8.4988394810615944E-2</v>
      </c>
      <c r="M58" s="3">
        <v>2.5454789450904253E-2</v>
      </c>
      <c r="N58" s="6">
        <v>2.8448291557929202</v>
      </c>
      <c r="O58" s="7">
        <v>49993.560908438201</v>
      </c>
      <c r="P58" s="7">
        <v>121619.21397861025</v>
      </c>
      <c r="Q58" s="7">
        <v>21360.869182232451</v>
      </c>
      <c r="R58" s="7">
        <v>26020.446068510839</v>
      </c>
    </row>
    <row r="59" spans="2:18">
      <c r="B59" s="9">
        <f>$P59-B$9</f>
        <v>52938.913411414454</v>
      </c>
      <c r="C59" s="9">
        <f>$P59-C$9</f>
        <v>41138.913411414454</v>
      </c>
      <c r="D59" s="9">
        <f>$P59-D$9</f>
        <v>29338.913411414454</v>
      </c>
      <c r="E59" s="9"/>
      <c r="F59" s="9">
        <f>$O59-F$9</f>
        <v>-7689.1838348989477</v>
      </c>
      <c r="G59" s="9">
        <f>$O59-G$9</f>
        <v>-19489.183834898948</v>
      </c>
      <c r="H59" s="9">
        <f>$O59-H$9</f>
        <v>-31289.183834898948</v>
      </c>
      <c r="I59" s="15" t="s">
        <v>69</v>
      </c>
      <c r="J59" s="15" t="str">
        <f>VLOOKUP(I59,Table1[],3,FALSE)</f>
        <v>Los Angeles County (South)--Lakewood, Cerritos, Artesia &amp; Hawaiian Gardens Cities</v>
      </c>
      <c r="K59" s="7">
        <v>52655.393118627224</v>
      </c>
      <c r="L59" s="3">
        <v>8.134918388809953E-2</v>
      </c>
      <c r="M59" s="3">
        <v>2.9387671780980226E-2</v>
      </c>
      <c r="N59" s="6">
        <v>3.0277374873333498</v>
      </c>
      <c r="O59" s="7">
        <v>49885.816165101052</v>
      </c>
      <c r="P59" s="7">
        <v>110513.91341141445</v>
      </c>
      <c r="Q59" s="7">
        <v>18103.761010658633</v>
      </c>
      <c r="R59" s="7">
        <v>22536.741610626068</v>
      </c>
    </row>
    <row r="60" spans="2:18">
      <c r="B60" s="9">
        <f>$P60-B$9</f>
        <v>84269.544004811818</v>
      </c>
      <c r="C60" s="9">
        <f>$P60-C$9</f>
        <v>72469.544004811818</v>
      </c>
      <c r="D60" s="9">
        <f>$P60-D$9</f>
        <v>60669.544004811818</v>
      </c>
      <c r="E60" s="9"/>
      <c r="F60" s="9">
        <f>$O60-F$9</f>
        <v>-7732.5380870440858</v>
      </c>
      <c r="G60" s="9">
        <f>$O60-G$9</f>
        <v>-19532.538087044086</v>
      </c>
      <c r="H60" s="9">
        <f>$O60-H$9</f>
        <v>-31332.538087044086</v>
      </c>
      <c r="I60" s="15" t="s">
        <v>70</v>
      </c>
      <c r="J60" s="15" t="str">
        <f>VLOOKUP(I60,Table1[],3,FALSE)</f>
        <v>San Francisco County (Central)--Sunset District (North)</v>
      </c>
      <c r="K60" s="7">
        <v>48239.383373755489</v>
      </c>
      <c r="L60" s="3">
        <v>0.13476546335862885</v>
      </c>
      <c r="M60" s="3">
        <v>3.2760350631634676E-2</v>
      </c>
      <c r="N60" s="6">
        <v>2.6051922895209301</v>
      </c>
      <c r="O60" s="7">
        <v>49842.461912955914</v>
      </c>
      <c r="P60" s="7">
        <v>141844.54400481182</v>
      </c>
      <c r="Q60" s="7">
        <v>22827.550472894236</v>
      </c>
      <c r="R60" s="7">
        <v>30713.955118603626</v>
      </c>
    </row>
    <row r="61" spans="2:18">
      <c r="B61" s="9">
        <f>$P61-B$9</f>
        <v>45212.21644831782</v>
      </c>
      <c r="C61" s="9">
        <f>$P61-C$9</f>
        <v>33412.21644831782</v>
      </c>
      <c r="D61" s="9">
        <f>$P61-D$9</f>
        <v>21612.21644831782</v>
      </c>
      <c r="E61" s="9"/>
      <c r="F61" s="9">
        <f>$O61-F$9</f>
        <v>-8191.5459275323519</v>
      </c>
      <c r="G61" s="9">
        <f>$O61-G$9</f>
        <v>-19991.545927532352</v>
      </c>
      <c r="H61" s="9">
        <f>$O61-H$9</f>
        <v>-31791.545927532352</v>
      </c>
      <c r="I61" s="15" t="s">
        <v>71</v>
      </c>
      <c r="J61" s="15" t="str">
        <f>VLOOKUP(I61,Table1[],3,FALSE)</f>
        <v>Santa Cruz County (North)--Watsonville &amp; Scotts Valley Cities</v>
      </c>
      <c r="K61" s="7">
        <v>55606.810356003472</v>
      </c>
      <c r="L61" s="3">
        <v>0.11512991697346667</v>
      </c>
      <c r="M61" s="3">
        <v>4.3795585449023552E-2</v>
      </c>
      <c r="N61" s="6">
        <v>3.1097209682273501</v>
      </c>
      <c r="O61" s="7">
        <v>49383.454072467648</v>
      </c>
      <c r="P61" s="7">
        <v>102787.21644831782</v>
      </c>
      <c r="Q61" s="7">
        <v>19142.183604459697</v>
      </c>
      <c r="R61" s="7">
        <v>23288.908058161891</v>
      </c>
    </row>
    <row r="62" spans="2:18">
      <c r="B62" s="9">
        <f>$P62-B$9</f>
        <v>80844.397216040845</v>
      </c>
      <c r="C62" s="9">
        <f>$P62-C$9</f>
        <v>69044.397216040845</v>
      </c>
      <c r="D62" s="9">
        <f>$P62-D$9</f>
        <v>57244.397216040845</v>
      </c>
      <c r="E62" s="9"/>
      <c r="F62" s="9">
        <f>$O62-F$9</f>
        <v>-8300.0809914278871</v>
      </c>
      <c r="G62" s="9">
        <f>$O62-G$9</f>
        <v>-20100.080991427887</v>
      </c>
      <c r="H62" s="9">
        <f>$O62-H$9</f>
        <v>-31900.080991427887</v>
      </c>
      <c r="I62" s="15" t="s">
        <v>72</v>
      </c>
      <c r="J62" s="15" t="str">
        <f>VLOOKUP(I62,Table1[],3,FALSE)</f>
        <v>Santa Clara County (Central)--San Jose City (Southeast/Evergreen)</v>
      </c>
      <c r="K62" s="7">
        <v>34011.614933274628</v>
      </c>
      <c r="L62" s="3">
        <v>0.12511887186779166</v>
      </c>
      <c r="M62" s="3">
        <v>3.2519546921302406E-2</v>
      </c>
      <c r="N62" s="6">
        <v>3.44125028519279</v>
      </c>
      <c r="O62" s="7">
        <v>49274.919008572113</v>
      </c>
      <c r="P62" s="7">
        <v>138419.39721604084</v>
      </c>
      <c r="Q62" s="7">
        <v>20552.194883443619</v>
      </c>
      <c r="R62" s="7">
        <v>27908.791142629037</v>
      </c>
    </row>
    <row r="63" spans="2:18">
      <c r="B63" s="9">
        <f>$P63-B$9</f>
        <v>51491.555724716265</v>
      </c>
      <c r="C63" s="9">
        <f>$P63-C$9</f>
        <v>39691.555724716265</v>
      </c>
      <c r="D63" s="9">
        <f>$P63-D$9</f>
        <v>27891.555724716265</v>
      </c>
      <c r="E63" s="9"/>
      <c r="F63" s="9">
        <f>$O63-F$9</f>
        <v>-8305.6082074888327</v>
      </c>
      <c r="G63" s="9">
        <f>$O63-G$9</f>
        <v>-20105.608207488833</v>
      </c>
      <c r="H63" s="9">
        <f>$O63-H$9</f>
        <v>-31905.608207488833</v>
      </c>
      <c r="I63" s="15" t="s">
        <v>73</v>
      </c>
      <c r="J63" s="15" t="str">
        <f>VLOOKUP(I63,Table1[],3,FALSE)</f>
        <v>Riverside County (Southwest)--Murrieta &amp; Wildomar Cities</v>
      </c>
      <c r="K63" s="7">
        <v>46226.040452250563</v>
      </c>
      <c r="L63" s="3">
        <v>9.3097690773923492E-2</v>
      </c>
      <c r="M63" s="3">
        <v>3.1585500678211656E-2</v>
      </c>
      <c r="N63" s="6">
        <v>3.0839650145772599</v>
      </c>
      <c r="O63" s="7">
        <v>49269.391792511167</v>
      </c>
      <c r="P63" s="7">
        <v>109066.55572471627</v>
      </c>
      <c r="Q63" s="7">
        <v>20087.819813806731</v>
      </c>
      <c r="R63" s="7">
        <v>23054.401222302633</v>
      </c>
    </row>
    <row r="64" spans="2:18">
      <c r="B64" s="9">
        <f>$P64-B$9</f>
        <v>75907.067156766949</v>
      </c>
      <c r="C64" s="9">
        <f>$P64-C$9</f>
        <v>64107.067156766949</v>
      </c>
      <c r="D64" s="9">
        <f>$P64-D$9</f>
        <v>52307.067156766949</v>
      </c>
      <c r="E64" s="9"/>
      <c r="F64" s="9">
        <f>$O64-F$9</f>
        <v>-8584.5459829920437</v>
      </c>
      <c r="G64" s="9">
        <f>$O64-G$9</f>
        <v>-20384.545982992044</v>
      </c>
      <c r="H64" s="9">
        <f>$O64-H$9</f>
        <v>-32184.545982992044</v>
      </c>
      <c r="I64" s="15" t="s">
        <v>74</v>
      </c>
      <c r="J64" s="15" t="str">
        <f>VLOOKUP(I64,Table1[],3,FALSE)</f>
        <v>San Francisco County (South Central)--Sunset District (South)</v>
      </c>
      <c r="K64" s="7">
        <v>43813.254172543158</v>
      </c>
      <c r="L64" s="3">
        <v>0.13050865751772289</v>
      </c>
      <c r="M64" s="3">
        <v>3.4549521373418567E-2</v>
      </c>
      <c r="N64" s="6">
        <v>2.6845646725509398</v>
      </c>
      <c r="O64" s="7">
        <v>48990.454017007956</v>
      </c>
      <c r="P64" s="7">
        <v>133482.06715676695</v>
      </c>
      <c r="Q64" s="7">
        <v>20887.580122133433</v>
      </c>
      <c r="R64" s="7">
        <v>27325.217550400375</v>
      </c>
    </row>
    <row r="65" spans="2:18">
      <c r="B65" s="9">
        <f>$P65-B$9</f>
        <v>100271.21388713244</v>
      </c>
      <c r="C65" s="9">
        <f>$P65-C$9</f>
        <v>88471.213887132442</v>
      </c>
      <c r="D65" s="9">
        <f>$P65-D$9</f>
        <v>76671.213887132442</v>
      </c>
      <c r="E65" s="9"/>
      <c r="F65" s="9">
        <f>$O65-F$9</f>
        <v>-9089.8654982819207</v>
      </c>
      <c r="G65" s="9">
        <f>$O65-G$9</f>
        <v>-20889.865498281921</v>
      </c>
      <c r="H65" s="9">
        <f>$O65-H$9</f>
        <v>-32689.865498281921</v>
      </c>
      <c r="I65" s="15" t="s">
        <v>75</v>
      </c>
      <c r="J65" s="15" t="str">
        <f>VLOOKUP(I65,Table1[],3,FALSE)</f>
        <v>Los Angeles County (Southwest)--Palos Verdes Peninsula</v>
      </c>
      <c r="K65" s="7">
        <v>46406.435690936589</v>
      </c>
      <c r="L65" s="3">
        <v>0.12442909740355454</v>
      </c>
      <c r="M65" s="3">
        <v>2.4705603794255328E-2</v>
      </c>
      <c r="N65" s="6">
        <v>2.5403009789120001</v>
      </c>
      <c r="O65" s="7">
        <v>48485.134501718079</v>
      </c>
      <c r="P65" s="7">
        <v>157846.21388713244</v>
      </c>
      <c r="Q65" s="7">
        <v>23234.156402131775</v>
      </c>
      <c r="R65" s="7">
        <v>30670.353719770646</v>
      </c>
    </row>
    <row r="66" spans="2:18">
      <c r="B66" s="9">
        <f>$P66-B$9</f>
        <v>39751.138667528707</v>
      </c>
      <c r="C66" s="9">
        <f>$P66-C$9</f>
        <v>27951.138667528707</v>
      </c>
      <c r="D66" s="9">
        <f>$P66-D$9</f>
        <v>16151.138667528707</v>
      </c>
      <c r="E66" s="9"/>
      <c r="F66" s="9">
        <f>$O66-F$9</f>
        <v>-9168.3615025921536</v>
      </c>
      <c r="G66" s="9">
        <f>$O66-G$9</f>
        <v>-20968.361502592154</v>
      </c>
      <c r="H66" s="9">
        <f>$O66-H$9</f>
        <v>-32768.361502592154</v>
      </c>
      <c r="I66" s="15" t="s">
        <v>76</v>
      </c>
      <c r="J66" s="15" t="str">
        <f>VLOOKUP(I66,Table1[],3,FALSE)</f>
        <v>Fresno County (Central)--Clovis City</v>
      </c>
      <c r="K66" s="7">
        <v>46325.787804519969</v>
      </c>
      <c r="L66" s="3">
        <v>0.11129167685252239</v>
      </c>
      <c r="M66" s="3">
        <v>4.6242282681093462E-2</v>
      </c>
      <c r="N66" s="6">
        <v>3.0303037620128501</v>
      </c>
      <c r="O66" s="7">
        <v>48406.638497407846</v>
      </c>
      <c r="P66" s="7">
        <v>97326.138667528707</v>
      </c>
      <c r="Q66" s="7">
        <v>15236.040822020246</v>
      </c>
      <c r="R66" s="7">
        <v>17494.192157595571</v>
      </c>
    </row>
    <row r="67" spans="2:18">
      <c r="B67" s="9">
        <f>$P67-B$9</f>
        <v>68935.860189069295</v>
      </c>
      <c r="C67" s="9">
        <f>$P67-C$9</f>
        <v>57135.860189069295</v>
      </c>
      <c r="D67" s="9">
        <f>$P67-D$9</f>
        <v>45335.860189069295</v>
      </c>
      <c r="E67" s="9"/>
      <c r="F67" s="9">
        <f>$O67-F$9</f>
        <v>-9883.4026079266405</v>
      </c>
      <c r="G67" s="9">
        <f>$O67-G$9</f>
        <v>-21683.40260792664</v>
      </c>
      <c r="H67" s="9">
        <f>$O67-H$9</f>
        <v>-33483.40260792664</v>
      </c>
      <c r="I67" s="15" t="s">
        <v>77</v>
      </c>
      <c r="J67" s="15" t="str">
        <f>VLOOKUP(I67,Table1[],3,FALSE)</f>
        <v>San Diego County (Northwest)--Carlsbad City</v>
      </c>
      <c r="K67" s="7">
        <v>52586.812106700527</v>
      </c>
      <c r="L67" s="3">
        <v>0.12933715250174035</v>
      </c>
      <c r="M67" s="3">
        <v>3.4295285724500663E-2</v>
      </c>
      <c r="N67" s="6">
        <v>2.3156138489728999</v>
      </c>
      <c r="O67" s="7">
        <v>47691.59739207336</v>
      </c>
      <c r="P67" s="7">
        <v>126510.8601890693</v>
      </c>
      <c r="Q67" s="7">
        <v>21546.717763902197</v>
      </c>
      <c r="R67" s="7">
        <v>27911.177691230514</v>
      </c>
    </row>
    <row r="68" spans="2:18">
      <c r="B68" s="9">
        <f>$P68-B$9</f>
        <v>44852.52950326218</v>
      </c>
      <c r="C68" s="9">
        <f>$P68-C$9</f>
        <v>33052.52950326218</v>
      </c>
      <c r="D68" s="9">
        <f>$P68-D$9</f>
        <v>21252.52950326218</v>
      </c>
      <c r="E68" s="9"/>
      <c r="F68" s="9">
        <f>$O68-F$9</f>
        <v>-10167.312931653432</v>
      </c>
      <c r="G68" s="9">
        <f>$O68-G$9</f>
        <v>-21967.312931653432</v>
      </c>
      <c r="H68" s="9">
        <f>$O68-H$9</f>
        <v>-33767.312931653432</v>
      </c>
      <c r="I68" s="15" t="s">
        <v>78</v>
      </c>
      <c r="J68" s="15" t="str">
        <f>VLOOKUP(I68,Table1[],3,FALSE)</f>
        <v>Los Angeles County (South Central)--Torrance City</v>
      </c>
      <c r="K68" s="7">
        <v>50613.842786649824</v>
      </c>
      <c r="L68" s="3">
        <v>0.10202154469146714</v>
      </c>
      <c r="M68" s="3">
        <v>3.4260750277271428E-2</v>
      </c>
      <c r="N68" s="6">
        <v>2.4186098067272601</v>
      </c>
      <c r="O68" s="7">
        <v>47407.687068346568</v>
      </c>
      <c r="P68" s="7">
        <v>102427.52950326218</v>
      </c>
      <c r="Q68" s="7">
        <v>21070.188394805009</v>
      </c>
      <c r="R68" s="7">
        <v>23999.816267608574</v>
      </c>
    </row>
    <row r="69" spans="2:18">
      <c r="B69" s="9">
        <f>$P69-B$9</f>
        <v>54556.190193044909</v>
      </c>
      <c r="C69" s="9">
        <f>$P69-C$9</f>
        <v>42756.190193044909</v>
      </c>
      <c r="D69" s="9">
        <f>$P69-D$9</f>
        <v>30956.190193044909</v>
      </c>
      <c r="E69" s="9"/>
      <c r="F69" s="9">
        <f>$O69-F$9</f>
        <v>-10167.312931653432</v>
      </c>
      <c r="G69" s="9">
        <f>$O69-G$9</f>
        <v>-21967.312931653432</v>
      </c>
      <c r="H69" s="9">
        <f>$O69-H$9</f>
        <v>-33767.312931653432</v>
      </c>
      <c r="I69" s="15" t="s">
        <v>79</v>
      </c>
      <c r="J69" s="15" t="str">
        <f>VLOOKUP(I69,Table1[],3,FALSE)</f>
        <v>Orange County (West Central)--Newport Beach, Aliso Viejo &amp; Laguna Hills Cities</v>
      </c>
      <c r="K69" s="7">
        <v>95447.4902093235</v>
      </c>
      <c r="L69" s="3">
        <v>0.10887972226007819</v>
      </c>
      <c r="M69" s="3">
        <v>3.0507022094640783E-2</v>
      </c>
      <c r="N69" s="6">
        <v>2.2203397059293901</v>
      </c>
      <c r="O69" s="7">
        <v>47407.687068346568</v>
      </c>
      <c r="P69" s="7">
        <v>112131.19019304491</v>
      </c>
      <c r="Q69" s="7">
        <v>24187.914468432125</v>
      </c>
      <c r="R69" s="7">
        <v>29259.699695616655</v>
      </c>
    </row>
    <row r="70" spans="2:18">
      <c r="B70" s="9">
        <f>$P70-B$9</f>
        <v>46122.426384483028</v>
      </c>
      <c r="C70" s="9">
        <f>$P70-C$9</f>
        <v>34322.426384483028</v>
      </c>
      <c r="D70" s="9">
        <f>$P70-D$9</f>
        <v>22522.426384483028</v>
      </c>
      <c r="E70" s="9"/>
      <c r="F70" s="9">
        <f>$O70-F$9</f>
        <v>-12051.202489384516</v>
      </c>
      <c r="G70" s="9">
        <f>$O70-G$9</f>
        <v>-23851.202489384516</v>
      </c>
      <c r="H70" s="9">
        <f>$O70-H$9</f>
        <v>-35651.202489384516</v>
      </c>
      <c r="I70" s="15" t="s">
        <v>80</v>
      </c>
      <c r="J70" s="15" t="str">
        <f>VLOOKUP(I70,Table1[],3,FALSE)</f>
        <v>San Diego County (West Central)--San Diego City (Central/Clairemont &amp; Kearny Mesa)</v>
      </c>
      <c r="K70" s="7">
        <v>68981.000064648193</v>
      </c>
      <c r="L70" s="3">
        <v>0.13023550669298387</v>
      </c>
      <c r="M70" s="3">
        <v>4.1448761409862867E-2</v>
      </c>
      <c r="N70" s="6">
        <v>2.3252440470760001</v>
      </c>
      <c r="O70" s="7">
        <v>45523.797510615484</v>
      </c>
      <c r="P70" s="7">
        <v>103697.42638448303</v>
      </c>
      <c r="Q70" s="7">
        <v>20255.913947026074</v>
      </c>
      <c r="R70" s="7">
        <v>24303.6035770218</v>
      </c>
    </row>
    <row r="71" spans="2:18">
      <c r="B71" s="9">
        <f>$P71-B$9</f>
        <v>54556.190193044909</v>
      </c>
      <c r="C71" s="9">
        <f>$P71-C$9</f>
        <v>42756.190193044909</v>
      </c>
      <c r="D71" s="9">
        <f>$P71-D$9</f>
        <v>30956.190193044909</v>
      </c>
      <c r="E71" s="9"/>
      <c r="F71" s="9">
        <f>$O71-F$9</f>
        <v>-12322.207798396455</v>
      </c>
      <c r="G71" s="9">
        <f>$O71-G$9</f>
        <v>-24122.207798396455</v>
      </c>
      <c r="H71" s="9">
        <f>$O71-H$9</f>
        <v>-35922.207798396455</v>
      </c>
      <c r="I71" s="15" t="s">
        <v>81</v>
      </c>
      <c r="J71" s="15" t="str">
        <f>VLOOKUP(I71,Table1[],3,FALSE)</f>
        <v>Los Angeles County (Northwest)--Santa Clarita City</v>
      </c>
      <c r="K71" s="7">
        <v>81321.182953558528</v>
      </c>
      <c r="L71" s="3">
        <v>0.11810028735016431</v>
      </c>
      <c r="M71" s="3">
        <v>3.3139395965102805E-2</v>
      </c>
      <c r="N71" s="6">
        <v>2.8988174438248402</v>
      </c>
      <c r="O71" s="7">
        <v>45252.792201603545</v>
      </c>
      <c r="P71" s="7">
        <v>112131.19019304491</v>
      </c>
      <c r="Q71" s="7">
        <v>20670.541952090272</v>
      </c>
      <c r="R71" s="7">
        <v>24526.370200600919</v>
      </c>
    </row>
    <row r="72" spans="2:18">
      <c r="B72" s="9">
        <f>$P72-B$9</f>
        <v>55159.656242630299</v>
      </c>
      <c r="C72" s="9">
        <f>$P72-C$9</f>
        <v>43359.656242630299</v>
      </c>
      <c r="D72" s="9">
        <f>$P72-D$9</f>
        <v>31559.656242630299</v>
      </c>
      <c r="E72" s="9"/>
      <c r="F72" s="9">
        <f>$O72-F$9</f>
        <v>-12610.283291346175</v>
      </c>
      <c r="G72" s="9">
        <f>$O72-G$9</f>
        <v>-24410.283291346175</v>
      </c>
      <c r="H72" s="9">
        <f>$O72-H$9</f>
        <v>-36210.283291346175</v>
      </c>
      <c r="I72" s="15" t="s">
        <v>82</v>
      </c>
      <c r="J72" s="15" t="str">
        <f>VLOOKUP(I72,Table1[],3,FALSE)</f>
        <v>San Mateo County (North Central)--Daly City, Pacifica Cities &amp; Colma Town</v>
      </c>
      <c r="K72" s="7">
        <v>48475.110251196333</v>
      </c>
      <c r="L72" s="3">
        <v>0.12550647494471473</v>
      </c>
      <c r="M72" s="3">
        <v>3.3380598631485507E-2</v>
      </c>
      <c r="N72" s="6">
        <v>2.8015468371932299</v>
      </c>
      <c r="O72" s="7">
        <v>44964.716708653825</v>
      </c>
      <c r="P72" s="7">
        <v>112734.6562426303</v>
      </c>
      <c r="Q72" s="7">
        <v>21869.47318513045</v>
      </c>
      <c r="R72" s="7">
        <v>25899.706557421796</v>
      </c>
    </row>
    <row r="73" spans="2:18">
      <c r="B73" s="9">
        <f>$P73-B$9</f>
        <v>64259.850882827639</v>
      </c>
      <c r="C73" s="9">
        <f>$P73-C$9</f>
        <v>52459.850882827639</v>
      </c>
      <c r="D73" s="9">
        <f>$P73-D$9</f>
        <v>40659.850882827639</v>
      </c>
      <c r="E73" s="9"/>
      <c r="F73" s="9">
        <f>$O73-F$9</f>
        <v>-12753.186771745059</v>
      </c>
      <c r="G73" s="9">
        <f>$O73-G$9</f>
        <v>-24553.186771745059</v>
      </c>
      <c r="H73" s="9">
        <f>$O73-H$9</f>
        <v>-36353.186771745059</v>
      </c>
      <c r="I73" s="15" t="s">
        <v>83</v>
      </c>
      <c r="J73" s="15" t="str">
        <f>VLOOKUP(I73,Table1[],3,FALSE)</f>
        <v>Los Angeles County--LA (Southwest/Marina del Rey &amp; Westchester) &amp; Culver City Cities</v>
      </c>
      <c r="K73" s="7">
        <v>98183.946282526987</v>
      </c>
      <c r="L73" s="3">
        <v>0.15317427725885971</v>
      </c>
      <c r="M73" s="3">
        <v>2.9302573524723378E-2</v>
      </c>
      <c r="N73" s="6">
        <v>2.0496280565211702</v>
      </c>
      <c r="O73" s="7">
        <v>44821.813228254941</v>
      </c>
      <c r="P73" s="7">
        <v>121834.85088282764</v>
      </c>
      <c r="Q73" s="7">
        <v>27577.858158294403</v>
      </c>
      <c r="R73" s="7">
        <v>31694.974509959517</v>
      </c>
    </row>
    <row r="74" spans="2:18">
      <c r="B74" s="9">
        <f>$P74-B$9</f>
        <v>55431.46100840834</v>
      </c>
      <c r="C74" s="9">
        <f>$P74-C$9</f>
        <v>43631.46100840834</v>
      </c>
      <c r="D74" s="9">
        <f>$P74-D$9</f>
        <v>31831.46100840834</v>
      </c>
      <c r="E74" s="9"/>
      <c r="F74" s="9">
        <f>$O74-F$9</f>
        <v>-12967.088738935818</v>
      </c>
      <c r="G74" s="9">
        <f>$O74-G$9</f>
        <v>-24767.088738935818</v>
      </c>
      <c r="H74" s="9">
        <f>$O74-H$9</f>
        <v>-36567.088738935818</v>
      </c>
      <c r="I74" s="15" t="s">
        <v>84</v>
      </c>
      <c r="J74" s="15" t="str">
        <f>VLOOKUP(I74,Table1[],3,FALSE)</f>
        <v>Santa Clara County (Central)--San Jose City (Northwest)</v>
      </c>
      <c r="K74" s="7">
        <v>49470.000077946701</v>
      </c>
      <c r="L74" s="3">
        <v>0.17702599080584874</v>
      </c>
      <c r="M74" s="3">
        <v>4.6012316849875591E-2</v>
      </c>
      <c r="N74" s="6">
        <v>2.2887691312782898</v>
      </c>
      <c r="O74" s="7">
        <v>44607.911261064182</v>
      </c>
      <c r="P74" s="7">
        <v>113006.46100840834</v>
      </c>
      <c r="Q74" s="7">
        <v>22301.432598138774</v>
      </c>
      <c r="R74" s="7">
        <v>27185.386195380346</v>
      </c>
    </row>
    <row r="75" spans="2:18">
      <c r="B75" s="9">
        <f>$P75-B$9</f>
        <v>34560.41127192718</v>
      </c>
      <c r="C75" s="9">
        <f>$P75-C$9</f>
        <v>22760.41127192718</v>
      </c>
      <c r="D75" s="9">
        <f>$P75-D$9</f>
        <v>10960.41127192718</v>
      </c>
      <c r="E75" s="9"/>
      <c r="F75" s="9">
        <f>$O75-F$9</f>
        <v>-12967.088738935818</v>
      </c>
      <c r="G75" s="9">
        <f>$O75-G$9</f>
        <v>-24767.088738935818</v>
      </c>
      <c r="H75" s="9">
        <f>$O75-H$9</f>
        <v>-36567.088738935818</v>
      </c>
      <c r="I75" s="15" t="s">
        <v>85</v>
      </c>
      <c r="J75" s="15" t="str">
        <f>VLOOKUP(I75,Table1[],3,FALSE)</f>
        <v>Solano County (Northeast)--Vacaville &amp; Dixon Cities</v>
      </c>
      <c r="K75" s="7">
        <v>53103.737651535732</v>
      </c>
      <c r="L75" s="3">
        <v>0.13451691202866561</v>
      </c>
      <c r="M75" s="3">
        <v>5.0051831370733747E-2</v>
      </c>
      <c r="N75" s="6">
        <v>2.65282851123867</v>
      </c>
      <c r="O75" s="7">
        <v>44607.911261064182</v>
      </c>
      <c r="P75" s="7">
        <v>92135.41127192718</v>
      </c>
      <c r="Q75" s="7">
        <v>17905.139091286928</v>
      </c>
      <c r="R75" s="7">
        <v>20370.315839600487</v>
      </c>
    </row>
    <row r="76" spans="2:18">
      <c r="B76" s="9">
        <f>$P76-B$9</f>
        <v>44421.255694827385</v>
      </c>
      <c r="C76" s="9">
        <f>$P76-C$9</f>
        <v>32621.255694827385</v>
      </c>
      <c r="D76" s="9">
        <f>$P76-D$9</f>
        <v>20821.255694827385</v>
      </c>
      <c r="E76" s="9"/>
      <c r="F76" s="9">
        <f>$O76-F$9</f>
        <v>-13679.79156444456</v>
      </c>
      <c r="G76" s="9">
        <f>$O76-G$9</f>
        <v>-25479.79156444456</v>
      </c>
      <c r="H76" s="9">
        <f>$O76-H$9</f>
        <v>-37279.79156444456</v>
      </c>
      <c r="I76" s="15" t="s">
        <v>86</v>
      </c>
      <c r="J76" s="15" t="str">
        <f>VLOOKUP(I76,Table1[],3,FALSE)</f>
        <v>Orange County (North Central)--Anaheim City (East)</v>
      </c>
      <c r="K76" s="7">
        <v>63405.058327724124</v>
      </c>
      <c r="L76" s="3">
        <v>8.9178333421326778E-2</v>
      </c>
      <c r="M76" s="3">
        <v>2.7934215077517185E-2</v>
      </c>
      <c r="N76" s="6">
        <v>3.0782428325642002</v>
      </c>
      <c r="O76" s="7">
        <v>43895.20843555544</v>
      </c>
      <c r="P76" s="7">
        <v>101996.25569482739</v>
      </c>
      <c r="Q76" s="7">
        <v>19028.413832483886</v>
      </c>
      <c r="R76" s="7">
        <v>22610.481149932904</v>
      </c>
    </row>
    <row r="77" spans="2:18">
      <c r="B77" s="9">
        <f>$P77-B$9</f>
        <v>46347.688066105664</v>
      </c>
      <c r="C77" s="9">
        <f>$P77-C$9</f>
        <v>34547.688066105664</v>
      </c>
      <c r="D77" s="9">
        <f>$P77-D$9</f>
        <v>22747.688066105664</v>
      </c>
      <c r="E77" s="9"/>
      <c r="F77" s="9">
        <f>$O77-F$9</f>
        <v>-13726.834186204549</v>
      </c>
      <c r="G77" s="9">
        <f>$O77-G$9</f>
        <v>-25526.834186204549</v>
      </c>
      <c r="H77" s="9">
        <f>$O77-H$9</f>
        <v>-37326.834186204549</v>
      </c>
      <c r="I77" s="15" t="s">
        <v>87</v>
      </c>
      <c r="J77" s="15" t="str">
        <f>VLOOKUP(I77,Table1[],3,FALSE)</f>
        <v>Sonoma County (North)--Windsor Town, Healdsburg &amp; Sonoma Cities</v>
      </c>
      <c r="K77" s="7">
        <v>83911.900547446989</v>
      </c>
      <c r="L77" s="3">
        <v>0.117815247612341</v>
      </c>
      <c r="M77" s="3">
        <v>3.7500588427121832E-2</v>
      </c>
      <c r="N77" s="6">
        <v>2.3654634038312499</v>
      </c>
      <c r="O77" s="7">
        <v>43848.165813795451</v>
      </c>
      <c r="P77" s="7">
        <v>103922.68806610566</v>
      </c>
      <c r="Q77" s="7">
        <v>17638.10886829222</v>
      </c>
      <c r="R77" s="7">
        <v>21578.797517052473</v>
      </c>
    </row>
    <row r="78" spans="2:18">
      <c r="B78" s="9">
        <f>$P78-B$9</f>
        <v>50565.154075031896</v>
      </c>
      <c r="C78" s="9">
        <f>$P78-C$9</f>
        <v>38765.154075031896</v>
      </c>
      <c r="D78" s="9">
        <f>$P78-D$9</f>
        <v>26965.154075031896</v>
      </c>
      <c r="E78" s="9"/>
      <c r="F78" s="9">
        <f>$O78-F$9</f>
        <v>-13726.834186204549</v>
      </c>
      <c r="G78" s="9">
        <f>$O78-G$9</f>
        <v>-25526.834186204549</v>
      </c>
      <c r="H78" s="9">
        <f>$O78-H$9</f>
        <v>-37326.834186204549</v>
      </c>
      <c r="I78" s="15" t="s">
        <v>88</v>
      </c>
      <c r="J78" s="15" t="str">
        <f>VLOOKUP(I78,Table1[],3,FALSE)</f>
        <v>Ventura County (South Central)--Camarillo &amp; Moorpark Cities</v>
      </c>
      <c r="K78" s="7">
        <v>46981.915508152815</v>
      </c>
      <c r="L78" s="3">
        <v>0.11448000594553627</v>
      </c>
      <c r="M78" s="3">
        <v>3.1675488769548191E-2</v>
      </c>
      <c r="N78" s="6">
        <v>2.7046769735705598</v>
      </c>
      <c r="O78" s="7">
        <v>43848.165813795451</v>
      </c>
      <c r="P78" s="7">
        <v>108140.1540750319</v>
      </c>
      <c r="Q78" s="7">
        <v>20862.316416654365</v>
      </c>
      <c r="R78" s="7">
        <v>25065.818749299429</v>
      </c>
    </row>
    <row r="79" spans="2:18">
      <c r="B79" s="9">
        <f>$P79-B$9</f>
        <v>46373.762845317324</v>
      </c>
      <c r="C79" s="9">
        <f>$P79-C$9</f>
        <v>34573.762845317324</v>
      </c>
      <c r="D79" s="9">
        <f>$P79-D$9</f>
        <v>22773.762845317324</v>
      </c>
      <c r="E79" s="9"/>
      <c r="F79" s="9">
        <f>$O79-F$9</f>
        <v>-13803.094345673329</v>
      </c>
      <c r="G79" s="9">
        <f>$O79-G$9</f>
        <v>-25603.094345673329</v>
      </c>
      <c r="H79" s="9">
        <f>$O79-H$9</f>
        <v>-37403.094345673329</v>
      </c>
      <c r="I79" s="15" t="s">
        <v>89</v>
      </c>
      <c r="J79" s="15" t="str">
        <f>VLOOKUP(I79,Table1[],3,FALSE)</f>
        <v>Contra Costa County (Far Northwest)--Richmond (North), Hercules &amp; El Cerrito Cites</v>
      </c>
      <c r="K79" s="7">
        <v>48478.256925059643</v>
      </c>
      <c r="L79" s="3">
        <v>0.12879938543862141</v>
      </c>
      <c r="M79" s="3">
        <v>4.1119077833940532E-2</v>
      </c>
      <c r="N79" s="6">
        <v>2.6934122937863201</v>
      </c>
      <c r="O79" s="7">
        <v>43771.905654326671</v>
      </c>
      <c r="P79" s="7">
        <v>103948.76284531732</v>
      </c>
      <c r="Q79" s="7">
        <v>18024.927991447326</v>
      </c>
      <c r="R79" s="7">
        <v>23300.191073517119</v>
      </c>
    </row>
    <row r="80" spans="2:18">
      <c r="B80" s="9">
        <f>$P80-B$9</f>
        <v>27496.913465278689</v>
      </c>
      <c r="C80" s="9">
        <f>$P80-C$9</f>
        <v>15696.913465278689</v>
      </c>
      <c r="D80" s="9">
        <f>$P80-D$9</f>
        <v>3896.9134652786888</v>
      </c>
      <c r="E80" s="9"/>
      <c r="F80" s="9">
        <f>$O80-F$9</f>
        <v>-14070.018284758356</v>
      </c>
      <c r="G80" s="9">
        <f>$O80-G$9</f>
        <v>-25870.018284758356</v>
      </c>
      <c r="H80" s="9">
        <f>$O80-H$9</f>
        <v>-37670.018284758356</v>
      </c>
      <c r="I80" s="15" t="s">
        <v>90</v>
      </c>
      <c r="J80" s="15" t="str">
        <f>VLOOKUP(I80,Table1[],3,FALSE)</f>
        <v>Riverside County (Northwest)--Moreno Valley City</v>
      </c>
      <c r="K80" s="7">
        <v>76207.140185294644</v>
      </c>
      <c r="L80" s="3">
        <v>9.6701656801225735E-2</v>
      </c>
      <c r="M80" s="3">
        <v>3.7444181381685628E-2</v>
      </c>
      <c r="N80" s="6">
        <v>3.63773261030703</v>
      </c>
      <c r="O80" s="7">
        <v>43504.981715241644</v>
      </c>
      <c r="P80" s="7">
        <v>85071.913465278689</v>
      </c>
      <c r="Q80" s="7">
        <v>18017.926832531615</v>
      </c>
      <c r="R80" s="7">
        <v>19250.193155289191</v>
      </c>
    </row>
    <row r="81" spans="2:18">
      <c r="B81" s="9">
        <f>$P81-B$9</f>
        <v>35131.572366008826</v>
      </c>
      <c r="C81" s="9">
        <f>$P81-C$9</f>
        <v>23331.572366008826</v>
      </c>
      <c r="D81" s="9">
        <f>$P81-D$9</f>
        <v>11531.572366008826</v>
      </c>
      <c r="E81" s="9"/>
      <c r="F81" s="9">
        <f>$O81-F$9</f>
        <v>-14070.018284758356</v>
      </c>
      <c r="G81" s="9">
        <f>$O81-G$9</f>
        <v>-25870.018284758356</v>
      </c>
      <c r="H81" s="9">
        <f>$O81-H$9</f>
        <v>-37670.018284758356</v>
      </c>
      <c r="I81" s="15" t="s">
        <v>91</v>
      </c>
      <c r="J81" s="15" t="str">
        <f>VLOOKUP(I81,Table1[],3,FALSE)</f>
        <v>San Bernardino County (Southwest)--Redlands &amp; Yucaipa Cities</v>
      </c>
      <c r="K81" s="7">
        <v>56172.322120300982</v>
      </c>
      <c r="L81" s="3">
        <v>9.5396256643213662E-2</v>
      </c>
      <c r="M81" s="3">
        <v>3.630015121147942E-2</v>
      </c>
      <c r="N81" s="6">
        <v>2.8235490917678501</v>
      </c>
      <c r="O81" s="7">
        <v>43504.981715241644</v>
      </c>
      <c r="P81" s="7">
        <v>92706.572366008826</v>
      </c>
      <c r="Q81" s="7">
        <v>15568.431503281099</v>
      </c>
      <c r="R81" s="7">
        <v>19289.734562219492</v>
      </c>
    </row>
    <row r="82" spans="2:18">
      <c r="B82" s="9">
        <f>$P82-B$9</f>
        <v>26569.847741618592</v>
      </c>
      <c r="C82" s="9">
        <f>$P82-C$9</f>
        <v>14769.847741618592</v>
      </c>
      <c r="D82" s="9">
        <f>$P82-D$9</f>
        <v>2969.8477416185924</v>
      </c>
      <c r="E82" s="9"/>
      <c r="F82" s="9">
        <f>$O82-F$9</f>
        <v>-14070.018284758356</v>
      </c>
      <c r="G82" s="9">
        <f>$O82-G$9</f>
        <v>-25870.018284758356</v>
      </c>
      <c r="H82" s="9">
        <f>$O82-H$9</f>
        <v>-37670.018284758356</v>
      </c>
      <c r="I82" s="15" t="s">
        <v>92</v>
      </c>
      <c r="J82" s="15" t="str">
        <f>VLOOKUP(I82,Table1[],3,FALSE)</f>
        <v>San Bernardino County (Southwest)--Rialto City</v>
      </c>
      <c r="K82" s="7">
        <v>31209.444008034632</v>
      </c>
      <c r="L82" s="3">
        <v>0.13320102505610548</v>
      </c>
      <c r="M82" s="3">
        <v>5.7056970325701624E-2</v>
      </c>
      <c r="N82" s="6">
        <v>3.4794284157306801</v>
      </c>
      <c r="O82" s="7">
        <v>43504.981715241644</v>
      </c>
      <c r="P82" s="7">
        <v>84144.847741618592</v>
      </c>
      <c r="Q82" s="7">
        <v>14748.43432889376</v>
      </c>
      <c r="R82" s="7">
        <v>17011.917845924901</v>
      </c>
    </row>
    <row r="83" spans="2:18">
      <c r="B83" s="9">
        <f>$P83-B$9</f>
        <v>51646.555615782228</v>
      </c>
      <c r="C83" s="9">
        <f>$P83-C$9</f>
        <v>39846.555615782228</v>
      </c>
      <c r="D83" s="9">
        <f>$P83-D$9</f>
        <v>28046.555615782228</v>
      </c>
      <c r="E83" s="9"/>
      <c r="F83" s="9">
        <f>$O83-F$9</f>
        <v>-14160.974441786682</v>
      </c>
      <c r="G83" s="9">
        <f>$O83-G$9</f>
        <v>-25960.974441786682</v>
      </c>
      <c r="H83" s="9">
        <f>$O83-H$9</f>
        <v>-37760.974441786682</v>
      </c>
      <c r="I83" s="15" t="s">
        <v>93</v>
      </c>
      <c r="J83" s="15" t="str">
        <f>VLOOKUP(I83,Table1[],3,FALSE)</f>
        <v>Placer County (Southwest)--Roseville City</v>
      </c>
      <c r="K83" s="7">
        <v>62104.778906024105</v>
      </c>
      <c r="L83" s="3">
        <v>0.11717641728441822</v>
      </c>
      <c r="M83" s="3">
        <v>3.4910623009320123E-2</v>
      </c>
      <c r="N83" s="6">
        <v>2.6245022214908702</v>
      </c>
      <c r="O83" s="7">
        <v>43414.025558213318</v>
      </c>
      <c r="P83" s="7">
        <v>109221.55561578223</v>
      </c>
      <c r="Q83" s="7">
        <v>17164.135635824052</v>
      </c>
      <c r="R83" s="7">
        <v>21114.61881334339</v>
      </c>
    </row>
    <row r="84" spans="2:18">
      <c r="B84" s="9">
        <f>$P84-B$9</f>
        <v>36506.934045277754</v>
      </c>
      <c r="C84" s="9">
        <f>$P84-C$9</f>
        <v>24706.934045277754</v>
      </c>
      <c r="D84" s="9">
        <f>$P84-D$9</f>
        <v>12906.934045277754</v>
      </c>
      <c r="E84" s="9"/>
      <c r="F84" s="9">
        <f>$O84-F$9</f>
        <v>-14160.974441786682</v>
      </c>
      <c r="G84" s="9">
        <f>$O84-G$9</f>
        <v>-25960.974441786682</v>
      </c>
      <c r="H84" s="9">
        <f>$O84-H$9</f>
        <v>-37760.974441786682</v>
      </c>
      <c r="I84" s="15" t="s">
        <v>94</v>
      </c>
      <c r="J84" s="15" t="str">
        <f>VLOOKUP(I84,Table1[],3,FALSE)</f>
        <v>Sacramento County (South)--Galt, Isleton Cities &amp; Delta Region</v>
      </c>
      <c r="K84" s="7">
        <v>36925.125407143751</v>
      </c>
      <c r="L84" s="3">
        <v>0.10282581562313131</v>
      </c>
      <c r="M84" s="3">
        <v>3.8632736806684442E-2</v>
      </c>
      <c r="N84" s="6">
        <v>3.3615476984656398</v>
      </c>
      <c r="O84" s="7">
        <v>43414.025558213318</v>
      </c>
      <c r="P84" s="7">
        <v>94081.934045277754</v>
      </c>
      <c r="Q84" s="7">
        <v>14921.71901771129</v>
      </c>
      <c r="R84" s="7">
        <v>18246.129979113797</v>
      </c>
    </row>
    <row r="85" spans="2:18">
      <c r="B85" s="9">
        <f>$P85-B$9</f>
        <v>44394.135944741633</v>
      </c>
      <c r="C85" s="9">
        <f>$P85-C$9</f>
        <v>32594.135944741633</v>
      </c>
      <c r="D85" s="9">
        <f>$P85-D$9</f>
        <v>20794.135944741633</v>
      </c>
      <c r="E85" s="9"/>
      <c r="F85" s="9">
        <f>$O85-F$9</f>
        <v>-14219.002370842398</v>
      </c>
      <c r="G85" s="9">
        <f>$O85-G$9</f>
        <v>-26019.002370842398</v>
      </c>
      <c r="H85" s="9">
        <f>$O85-H$9</f>
        <v>-37819.002370842398</v>
      </c>
      <c r="I85" s="15" t="s">
        <v>95</v>
      </c>
      <c r="J85" s="15" t="str">
        <f>VLOOKUP(I85,Table1[],3,FALSE)</f>
        <v>San Diego County (Central)--San Diego (East Central/Navajo) &amp; La Mesa Cities</v>
      </c>
      <c r="K85" s="7">
        <v>67636.616098732309</v>
      </c>
      <c r="L85" s="3">
        <v>0.17253383434232367</v>
      </c>
      <c r="M85" s="3">
        <v>4.8318757201392726E-2</v>
      </c>
      <c r="N85" s="6">
        <v>2.4608893568265602</v>
      </c>
      <c r="O85" s="7">
        <v>43355.997629157602</v>
      </c>
      <c r="P85" s="7">
        <v>101969.13594474163</v>
      </c>
      <c r="Q85" s="7">
        <v>21717.548964757312</v>
      </c>
      <c r="R85" s="7">
        <v>24703.810147395066</v>
      </c>
    </row>
    <row r="86" spans="2:18">
      <c r="B86" s="9">
        <f>$P86-B$9</f>
        <v>64269.476001767558</v>
      </c>
      <c r="C86" s="9">
        <f>$P86-C$9</f>
        <v>52469.476001767558</v>
      </c>
      <c r="D86" s="9">
        <f>$P86-D$9</f>
        <v>40669.476001767558</v>
      </c>
      <c r="E86" s="9"/>
      <c r="F86" s="9">
        <f>$O86-F$9</f>
        <v>-14219.002370842398</v>
      </c>
      <c r="G86" s="9">
        <f>$O86-G$9</f>
        <v>-26019.002370842398</v>
      </c>
      <c r="H86" s="9">
        <f>$O86-H$9</f>
        <v>-37819.002370842398</v>
      </c>
      <c r="I86" s="15" t="s">
        <v>96</v>
      </c>
      <c r="J86" s="15" t="str">
        <f>VLOOKUP(I86,Table1[],3,FALSE)</f>
        <v>San Diego County (Southwest)--Sweetwater Region--Chula Vista City (East)</v>
      </c>
      <c r="K86" s="7">
        <v>46820.853888085556</v>
      </c>
      <c r="L86" s="3">
        <v>0.20926874726909445</v>
      </c>
      <c r="M86" s="3">
        <v>4.1419650160352907E-2</v>
      </c>
      <c r="N86" s="6">
        <v>3.1078968929224202</v>
      </c>
      <c r="O86" s="7">
        <v>43355.997629157602</v>
      </c>
      <c r="P86" s="7">
        <v>121844.47600176756</v>
      </c>
      <c r="Q86" s="7">
        <v>24478.755111267004</v>
      </c>
      <c r="R86" s="7">
        <v>26469.047230155338</v>
      </c>
    </row>
    <row r="87" spans="2:18">
      <c r="B87" s="9">
        <f>$P87-B$9</f>
        <v>54547.842278222262</v>
      </c>
      <c r="C87" s="9">
        <f>$P87-C$9</f>
        <v>42747.842278222262</v>
      </c>
      <c r="D87" s="9">
        <f>$P87-D$9</f>
        <v>30947.842278222262</v>
      </c>
      <c r="E87" s="9"/>
      <c r="F87" s="9">
        <f>$O87-F$9</f>
        <v>-14435.782358988188</v>
      </c>
      <c r="G87" s="9">
        <f>$O87-G$9</f>
        <v>-26235.782358988188</v>
      </c>
      <c r="H87" s="9">
        <f>$O87-H$9</f>
        <v>-38035.782358988188</v>
      </c>
      <c r="I87" s="15" t="s">
        <v>97</v>
      </c>
      <c r="J87" s="15" t="str">
        <f>VLOOKUP(I87,Table1[],3,FALSE)</f>
        <v>San Diego County (West)--San Diego City (Southwest/Central Coastal)</v>
      </c>
      <c r="K87" s="7">
        <v>86661.95465897728</v>
      </c>
      <c r="L87" s="3">
        <v>0.18618784119644693</v>
      </c>
      <c r="M87" s="3">
        <v>4.1333710353860277E-2</v>
      </c>
      <c r="N87" s="6">
        <v>2.0957116649884799</v>
      </c>
      <c r="O87" s="7">
        <v>43139.217641011812</v>
      </c>
      <c r="P87" s="7">
        <v>112122.84227822226</v>
      </c>
      <c r="Q87" s="7">
        <v>24737.261807221548</v>
      </c>
      <c r="R87" s="7">
        <v>29231.168601852423</v>
      </c>
    </row>
    <row r="88" spans="2:18">
      <c r="B88" s="9">
        <f>$P88-B$9</f>
        <v>45930.714024349145</v>
      </c>
      <c r="C88" s="9">
        <f>$P88-C$9</f>
        <v>34130.714024349145</v>
      </c>
      <c r="D88" s="9">
        <f>$P88-D$9</f>
        <v>22330.714024349145</v>
      </c>
      <c r="E88" s="9"/>
      <c r="F88" s="9">
        <f>$O88-F$9</f>
        <v>-14477.102665139486</v>
      </c>
      <c r="G88" s="9">
        <f>$O88-G$9</f>
        <v>-26277.102665139486</v>
      </c>
      <c r="H88" s="9">
        <f>$O88-H$9</f>
        <v>-38077.102665139486</v>
      </c>
      <c r="I88" s="15" t="s">
        <v>98</v>
      </c>
      <c r="J88" s="15" t="str">
        <f>VLOOKUP(I88,Table1[],3,FALSE)</f>
        <v>Los Angeles County (East Central)--Glendora, Claremont, San Dimas &amp; La Verne Cities</v>
      </c>
      <c r="K88" s="7">
        <v>61824.298782556951</v>
      </c>
      <c r="L88" s="3">
        <v>0.11664406476018892</v>
      </c>
      <c r="M88" s="3">
        <v>3.5290211732820244E-2</v>
      </c>
      <c r="N88" s="6">
        <v>2.6833735448990002</v>
      </c>
      <c r="O88" s="7">
        <v>43097.897334860514</v>
      </c>
      <c r="P88" s="7">
        <v>103505.71402434914</v>
      </c>
      <c r="Q88" s="7">
        <v>18374.897326556133</v>
      </c>
      <c r="R88" s="7">
        <v>21789.25293117719</v>
      </c>
    </row>
    <row r="89" spans="2:18">
      <c r="B89" s="9">
        <f>$P89-B$9</f>
        <v>37305.23785565338</v>
      </c>
      <c r="C89" s="9">
        <f>$P89-C$9</f>
        <v>25505.23785565338</v>
      </c>
      <c r="D89" s="9">
        <f>$P89-D$9</f>
        <v>13705.23785565338</v>
      </c>
      <c r="E89" s="9"/>
      <c r="F89" s="9">
        <f>$O89-F$9</f>
        <v>-14477.102665139486</v>
      </c>
      <c r="G89" s="9">
        <f>$O89-G$9</f>
        <v>-26277.102665139486</v>
      </c>
      <c r="H89" s="9">
        <f>$O89-H$9</f>
        <v>-38077.102665139486</v>
      </c>
      <c r="I89" s="15" t="s">
        <v>99</v>
      </c>
      <c r="J89" s="15" t="str">
        <f>VLOOKUP(I89,Table1[],3,FALSE)</f>
        <v>Los Angeles County (South Central)--Carson City</v>
      </c>
      <c r="K89" s="7">
        <v>34335.460514056387</v>
      </c>
      <c r="L89" s="3">
        <v>0.11038460817494718</v>
      </c>
      <c r="M89" s="3">
        <v>3.9620814342308852E-2</v>
      </c>
      <c r="N89" s="6">
        <v>3.1263341319973899</v>
      </c>
      <c r="O89" s="7">
        <v>43097.897334860514</v>
      </c>
      <c r="P89" s="7">
        <v>94880.23785565338</v>
      </c>
      <c r="Q89" s="7">
        <v>15841.594733675483</v>
      </c>
      <c r="R89" s="7">
        <v>18943.477522163728</v>
      </c>
    </row>
    <row r="90" spans="2:18">
      <c r="B90" s="9">
        <f>$P90-B$9</f>
        <v>58868.928277392784</v>
      </c>
      <c r="C90" s="9">
        <f>$P90-C$9</f>
        <v>47068.928277392784</v>
      </c>
      <c r="D90" s="9">
        <f>$P90-D$9</f>
        <v>35268.928277392784</v>
      </c>
      <c r="E90" s="9"/>
      <c r="F90" s="9">
        <f>$O90-F$9</f>
        <v>-14477.102665139486</v>
      </c>
      <c r="G90" s="9">
        <f>$O90-G$9</f>
        <v>-26277.102665139486</v>
      </c>
      <c r="H90" s="9">
        <f>$O90-H$9</f>
        <v>-38077.102665139486</v>
      </c>
      <c r="I90" s="15" t="s">
        <v>100</v>
      </c>
      <c r="J90" s="15" t="str">
        <f>VLOOKUP(I90,Table1[],3,FALSE)</f>
        <v>Orange County (Northwest)--Huntington Beach City</v>
      </c>
      <c r="K90" s="7">
        <v>80807.838523824583</v>
      </c>
      <c r="L90" s="3">
        <v>9.3125818473303396E-2</v>
      </c>
      <c r="M90" s="3">
        <v>2.3707997855861682E-2</v>
      </c>
      <c r="N90" s="6">
        <v>2.3589633700557102</v>
      </c>
      <c r="O90" s="7">
        <v>43097.897334860514</v>
      </c>
      <c r="P90" s="7">
        <v>116443.92827739278</v>
      </c>
      <c r="Q90" s="7">
        <v>19807.75316759718</v>
      </c>
      <c r="R90" s="7">
        <v>24959.453243944299</v>
      </c>
    </row>
    <row r="91" spans="2:18">
      <c r="B91" s="9">
        <f>$P91-B$9</f>
        <v>36939.49466157789</v>
      </c>
      <c r="C91" s="9">
        <f>$P91-C$9</f>
        <v>25139.49466157789</v>
      </c>
      <c r="D91" s="9">
        <f>$P91-D$9</f>
        <v>13339.49466157789</v>
      </c>
      <c r="E91" s="9"/>
      <c r="F91" s="9">
        <f>$O91-F$9</f>
        <v>-14703.649761264351</v>
      </c>
      <c r="G91" s="9">
        <f>$O91-G$9</f>
        <v>-26503.649761264351</v>
      </c>
      <c r="H91" s="9">
        <f>$O91-H$9</f>
        <v>-38303.649761264351</v>
      </c>
      <c r="I91" s="15" t="s">
        <v>101</v>
      </c>
      <c r="J91" s="15" t="str">
        <f>VLOOKUP(I91,Table1[],3,FALSE)</f>
        <v>El Dorado County--El Dorado Hills</v>
      </c>
      <c r="K91" s="7">
        <v>99212.016566758466</v>
      </c>
      <c r="L91" s="3">
        <v>0.14237574291698069</v>
      </c>
      <c r="M91" s="3">
        <v>5.1647799793291517E-2</v>
      </c>
      <c r="N91" s="6">
        <v>2.4798355337809901</v>
      </c>
      <c r="O91" s="7">
        <v>42871.350238735649</v>
      </c>
      <c r="P91" s="7">
        <v>94514.49466157789</v>
      </c>
      <c r="Q91" s="7">
        <v>15743.860566203028</v>
      </c>
      <c r="R91" s="7">
        <v>19733.061356432321</v>
      </c>
    </row>
    <row r="92" spans="2:18">
      <c r="B92" s="9">
        <f>$P92-B$9</f>
        <v>34344.130963777119</v>
      </c>
      <c r="C92" s="9">
        <f>$P92-C$9</f>
        <v>22544.130963777119</v>
      </c>
      <c r="D92" s="9">
        <f>$P92-D$9</f>
        <v>10744.130963777119</v>
      </c>
      <c r="E92" s="9"/>
      <c r="F92" s="9">
        <f>$O92-F$9</f>
        <v>-14703.649761264351</v>
      </c>
      <c r="G92" s="9">
        <f>$O92-G$9</f>
        <v>-26503.649761264351</v>
      </c>
      <c r="H92" s="9">
        <f>$O92-H$9</f>
        <v>-38303.649761264351</v>
      </c>
      <c r="I92" s="15" t="s">
        <v>102</v>
      </c>
      <c r="J92" s="15" t="str">
        <f>VLOOKUP(I92,Table1[],3,FALSE)</f>
        <v>Stanislaus County (Southwest)--Ceres, Patterson &amp; Newman Cities</v>
      </c>
      <c r="K92" s="7">
        <v>36190.002262556285</v>
      </c>
      <c r="L92" s="3">
        <v>9.2574023423040219E-2</v>
      </c>
      <c r="M92" s="3">
        <v>3.7575532834604977E-2</v>
      </c>
      <c r="N92" s="6">
        <v>3.4791500664010599</v>
      </c>
      <c r="O92" s="7">
        <v>42871.350238735649</v>
      </c>
      <c r="P92" s="7">
        <v>91919.130963777119</v>
      </c>
      <c r="Q92" s="7">
        <v>11822.78052896456</v>
      </c>
      <c r="R92" s="7">
        <v>15425.444707459199</v>
      </c>
    </row>
    <row r="93" spans="2:18">
      <c r="B93" s="9">
        <f>$P93-B$9</f>
        <v>37693.723585321379</v>
      </c>
      <c r="C93" s="9">
        <f>$P93-C$9</f>
        <v>25893.723585321379</v>
      </c>
      <c r="D93" s="9">
        <f>$P93-D$9</f>
        <v>14093.723585321379</v>
      </c>
      <c r="E93" s="9"/>
      <c r="F93" s="9">
        <f>$O93-F$9</f>
        <v>-14974.605202601779</v>
      </c>
      <c r="G93" s="9">
        <f>$O93-G$9</f>
        <v>-26774.605202601779</v>
      </c>
      <c r="H93" s="9">
        <f>$O93-H$9</f>
        <v>-38574.605202601779</v>
      </c>
      <c r="I93" s="15" t="s">
        <v>103</v>
      </c>
      <c r="J93" s="15" t="str">
        <f>VLOOKUP(I93,Table1[],3,FALSE)</f>
        <v>Contra Costa County (Northwest)--Concord (West), Martinez &amp; Pleasant Hill Cities</v>
      </c>
      <c r="K93" s="7">
        <v>63462.443189946171</v>
      </c>
      <c r="L93" s="3">
        <v>0.23641856828181776</v>
      </c>
      <c r="M93" s="3">
        <v>7.8971815506437726E-2</v>
      </c>
      <c r="N93" s="6">
        <v>2.4495879094733199</v>
      </c>
      <c r="O93" s="7">
        <v>42600.394797398221</v>
      </c>
      <c r="P93" s="7">
        <v>95268.723585321379</v>
      </c>
      <c r="Q93" s="7">
        <v>18254.602985489884</v>
      </c>
      <c r="R93" s="7">
        <v>22384.528041034369</v>
      </c>
    </row>
    <row r="94" spans="2:18">
      <c r="B94" s="9">
        <f>$P94-B$9</f>
        <v>39751.138667528707</v>
      </c>
      <c r="C94" s="9">
        <f>$P94-C$9</f>
        <v>27951.138667528707</v>
      </c>
      <c r="D94" s="9">
        <f>$P94-D$9</f>
        <v>16151.138667528707</v>
      </c>
      <c r="E94" s="9"/>
      <c r="F94" s="9">
        <f>$O94-F$9</f>
        <v>-15246.325080742019</v>
      </c>
      <c r="G94" s="9">
        <f>$O94-G$9</f>
        <v>-27046.325080742019</v>
      </c>
      <c r="H94" s="9">
        <f>$O94-H$9</f>
        <v>-38846.325080742019</v>
      </c>
      <c r="I94" s="15" t="s">
        <v>104</v>
      </c>
      <c r="J94" s="15" t="str">
        <f>VLOOKUP(I94,Table1[],3,FALSE)</f>
        <v>San Luis Obispo County (East)--Inland Region</v>
      </c>
      <c r="K94" s="7">
        <v>44612.870626994874</v>
      </c>
      <c r="L94" s="3">
        <v>0.12591382957051375</v>
      </c>
      <c r="M94" s="3">
        <v>4.221696539248164E-2</v>
      </c>
      <c r="N94" s="6">
        <v>2.5831188749382599</v>
      </c>
      <c r="O94" s="7">
        <v>42328.674919257981</v>
      </c>
      <c r="P94" s="7">
        <v>97326.138667528707</v>
      </c>
      <c r="Q94" s="7">
        <v>16650.384261764506</v>
      </c>
      <c r="R94" s="7">
        <v>20739.584341538281</v>
      </c>
    </row>
    <row r="95" spans="2:18">
      <c r="B95" s="9">
        <f>$P95-B$9</f>
        <v>29153.403568175592</v>
      </c>
      <c r="C95" s="9">
        <f>$P95-C$9</f>
        <v>17353.403568175592</v>
      </c>
      <c r="D95" s="9">
        <f>$P95-D$9</f>
        <v>5553.4035681755922</v>
      </c>
      <c r="E95" s="9"/>
      <c r="F95" s="9">
        <f>$O95-F$9</f>
        <v>-15463.395208533082</v>
      </c>
      <c r="G95" s="9">
        <f>$O95-G$9</f>
        <v>-27263.395208533082</v>
      </c>
      <c r="H95" s="9">
        <f>$O95-H$9</f>
        <v>-39063.395208533082</v>
      </c>
      <c r="I95" s="15" t="s">
        <v>105</v>
      </c>
      <c r="J95" s="15" t="str">
        <f>VLOOKUP(I95,Table1[],3,FALSE)</f>
        <v>Monterey County (North Central)--Seaside, Monterey, Marina &amp; Pacific Grove Cities</v>
      </c>
      <c r="K95" s="7">
        <v>75098.835733658096</v>
      </c>
      <c r="L95" s="3">
        <v>0.1671736832173274</v>
      </c>
      <c r="M95" s="3">
        <v>5.8767657651113345E-2</v>
      </c>
      <c r="N95" s="6">
        <v>2.4942358600666101</v>
      </c>
      <c r="O95" s="7">
        <v>42111.604791466918</v>
      </c>
      <c r="P95" s="7">
        <v>86728.403568175592</v>
      </c>
      <c r="Q95" s="7">
        <v>20046.815237810657</v>
      </c>
      <c r="R95" s="7">
        <v>23961.700137550855</v>
      </c>
    </row>
    <row r="96" spans="2:18">
      <c r="B96" s="9">
        <f>$P96-B$9</f>
        <v>42049.24974843605</v>
      </c>
      <c r="C96" s="9">
        <f>$P96-C$9</f>
        <v>30249.24974843605</v>
      </c>
      <c r="D96" s="9">
        <f>$P96-D$9</f>
        <v>18449.24974843605</v>
      </c>
      <c r="E96" s="9"/>
      <c r="F96" s="9">
        <f>$O96-F$9</f>
        <v>-15554.550098510997</v>
      </c>
      <c r="G96" s="9">
        <f>$O96-G$9</f>
        <v>-27354.550098510997</v>
      </c>
      <c r="H96" s="9">
        <f>$O96-H$9</f>
        <v>-39154.550098510997</v>
      </c>
      <c r="I96" s="15" t="s">
        <v>106</v>
      </c>
      <c r="J96" s="15" t="str">
        <f>VLOOKUP(I96,Table1[],3,FALSE)</f>
        <v>Los Angeles County (Southeast)--La Mirada &amp; Santa Fe Springs Cities</v>
      </c>
      <c r="K96" s="7">
        <v>41513.969809262089</v>
      </c>
      <c r="L96" s="3">
        <v>0.13014942834498064</v>
      </c>
      <c r="M96" s="3">
        <v>3.9174017767827238E-2</v>
      </c>
      <c r="N96" s="6">
        <v>3.2353346796040001</v>
      </c>
      <c r="O96" s="7">
        <v>42020.449901489003</v>
      </c>
      <c r="P96" s="7">
        <v>99624.24974843605</v>
      </c>
      <c r="Q96" s="7">
        <v>18802.409650117523</v>
      </c>
      <c r="R96" s="7">
        <v>22486.012769116252</v>
      </c>
    </row>
    <row r="97" spans="2:18">
      <c r="B97" s="9">
        <f>$P97-B$9</f>
        <v>28839.52198706918</v>
      </c>
      <c r="C97" s="9">
        <f>$P97-C$9</f>
        <v>17039.52198706918</v>
      </c>
      <c r="D97" s="9">
        <f>$P97-D$9</f>
        <v>5239.5219870691799</v>
      </c>
      <c r="E97" s="9"/>
      <c r="F97" s="9">
        <f>$O97-F$9</f>
        <v>-15628.072293790021</v>
      </c>
      <c r="G97" s="9">
        <f>$O97-G$9</f>
        <v>-27428.072293790021</v>
      </c>
      <c r="H97" s="9">
        <f>$O97-H$9</f>
        <v>-39228.072293790021</v>
      </c>
      <c r="I97" s="15" t="s">
        <v>107</v>
      </c>
      <c r="J97" s="15" t="str">
        <f>VLOOKUP(I97,Table1[],3,FALSE)</f>
        <v>San Diego County (Northwest)--Vista City</v>
      </c>
      <c r="K97" s="7">
        <v>38169.494219223976</v>
      </c>
      <c r="L97" s="3">
        <v>0.13360238622849815</v>
      </c>
      <c r="M97" s="3">
        <v>5.0675457006880788E-2</v>
      </c>
      <c r="N97" s="6">
        <v>2.9479925359658101</v>
      </c>
      <c r="O97" s="7">
        <v>41946.927706209979</v>
      </c>
      <c r="P97" s="7">
        <v>86414.52198706918</v>
      </c>
      <c r="Q97" s="7">
        <v>17839.44731606387</v>
      </c>
      <c r="R97" s="7">
        <v>22856.794118074966</v>
      </c>
    </row>
    <row r="98" spans="2:18">
      <c r="B98" s="9">
        <f>$P98-B$9</f>
        <v>36227.053334566415</v>
      </c>
      <c r="C98" s="9">
        <f>$P98-C$9</f>
        <v>24427.053334566415</v>
      </c>
      <c r="D98" s="9">
        <f>$P98-D$9</f>
        <v>12627.053334566415</v>
      </c>
      <c r="E98" s="9"/>
      <c r="F98" s="9">
        <f>$O98-F$9</f>
        <v>-15662.294841848146</v>
      </c>
      <c r="G98" s="9">
        <f>$O98-G$9</f>
        <v>-27462.294841848146</v>
      </c>
      <c r="H98" s="9">
        <f>$O98-H$9</f>
        <v>-39262.294841848146</v>
      </c>
      <c r="I98" s="15" t="s">
        <v>108</v>
      </c>
      <c r="J98" s="15" t="str">
        <f>VLOOKUP(I98,Table1[],3,FALSE)</f>
        <v>Orange County (North Central)--Fullerton &amp; Placentia Cities</v>
      </c>
      <c r="K98" s="7">
        <v>68636.67816204422</v>
      </c>
      <c r="L98" s="3">
        <v>0.14262578911290041</v>
      </c>
      <c r="M98" s="3">
        <v>4.4361514632601566E-2</v>
      </c>
      <c r="N98" s="6">
        <v>2.78783915318165</v>
      </c>
      <c r="O98" s="7">
        <v>41912.705158151854</v>
      </c>
      <c r="P98" s="7">
        <v>93802.053334566415</v>
      </c>
      <c r="Q98" s="7">
        <v>19734.404123463268</v>
      </c>
      <c r="R98" s="7">
        <v>22497.055918376354</v>
      </c>
    </row>
    <row r="99" spans="2:18">
      <c r="B99" s="9">
        <f>$P99-B$9</f>
        <v>40832.540208279024</v>
      </c>
      <c r="C99" s="9">
        <f>$P99-C$9</f>
        <v>29032.540208279024</v>
      </c>
      <c r="D99" s="9">
        <f>$P99-D$9</f>
        <v>17232.540208279024</v>
      </c>
      <c r="E99" s="9"/>
      <c r="F99" s="9">
        <f>$O99-F$9</f>
        <v>-15789.00040021968</v>
      </c>
      <c r="G99" s="9">
        <f>$O99-G$9</f>
        <v>-27589.00040021968</v>
      </c>
      <c r="H99" s="9">
        <f>$O99-H$9</f>
        <v>-39389.00040021968</v>
      </c>
      <c r="I99" s="15" t="s">
        <v>109</v>
      </c>
      <c r="J99" s="15" t="str">
        <f>VLOOKUP(I99,Table1[],3,FALSE)</f>
        <v>Santa Cruz County (South &amp; Coastal)--Santa Cruz City</v>
      </c>
      <c r="K99" s="7">
        <v>54182.02276007866</v>
      </c>
      <c r="L99" s="3">
        <v>0.15539856596302443</v>
      </c>
      <c r="M99" s="3">
        <v>4.7792166216630447E-2</v>
      </c>
      <c r="N99" s="6">
        <v>2.3645448107640301</v>
      </c>
      <c r="O99" s="7">
        <v>41785.99959978032</v>
      </c>
      <c r="P99" s="7">
        <v>98407.540208279024</v>
      </c>
      <c r="Q99" s="7">
        <v>18942.889827977313</v>
      </c>
      <c r="R99" s="7">
        <v>24132.051531247562</v>
      </c>
    </row>
    <row r="100" spans="2:18">
      <c r="B100" s="9">
        <f>$P100-B$9</f>
        <v>33262.729423026802</v>
      </c>
      <c r="C100" s="9">
        <f>$P100-C$9</f>
        <v>21462.729423026802</v>
      </c>
      <c r="D100" s="9">
        <f>$P100-D$9</f>
        <v>9662.7294230268017</v>
      </c>
      <c r="E100" s="9"/>
      <c r="F100" s="9">
        <f>$O100-F$9</f>
        <v>-15897.535464115215</v>
      </c>
      <c r="G100" s="9">
        <f>$O100-G$9</f>
        <v>-27697.535464115215</v>
      </c>
      <c r="H100" s="9">
        <f>$O100-H$9</f>
        <v>-39497.535464115215</v>
      </c>
      <c r="I100" s="15" t="s">
        <v>110</v>
      </c>
      <c r="J100" s="15" t="str">
        <f>VLOOKUP(I100,Table1[],3,FALSE)</f>
        <v>Sacramento County (Central)--Rancho Cordova City</v>
      </c>
      <c r="K100" s="7">
        <v>48613.572454678957</v>
      </c>
      <c r="L100" s="3">
        <v>0.11270541427110316</v>
      </c>
      <c r="M100" s="3">
        <v>4.1138154874870277E-2</v>
      </c>
      <c r="N100" s="6">
        <v>2.6290528134787801</v>
      </c>
      <c r="O100" s="7">
        <v>41677.464535884785</v>
      </c>
      <c r="P100" s="7">
        <v>90837.729423026802</v>
      </c>
      <c r="Q100" s="7">
        <v>14712.595778383442</v>
      </c>
      <c r="R100" s="7">
        <v>16962.595418497516</v>
      </c>
    </row>
    <row r="101" spans="2:18">
      <c r="B101" s="9">
        <f>$P101-B$9</f>
        <v>37487.409969662694</v>
      </c>
      <c r="C101" s="9">
        <f>$P101-C$9</f>
        <v>25687.409969662694</v>
      </c>
      <c r="D101" s="9">
        <f>$P101-D$9</f>
        <v>13887.409969662694</v>
      </c>
      <c r="E101" s="9"/>
      <c r="F101" s="9">
        <f>$O101-F$9</f>
        <v>-15918.980007656122</v>
      </c>
      <c r="G101" s="9">
        <f>$O101-G$9</f>
        <v>-27718.980007656122</v>
      </c>
      <c r="H101" s="9">
        <f>$O101-H$9</f>
        <v>-39518.980007656122</v>
      </c>
      <c r="I101" s="15" t="s">
        <v>111</v>
      </c>
      <c r="J101" s="15" t="str">
        <f>VLOOKUP(I101,Table1[],3,FALSE)</f>
        <v>Riverside County (West Central)--Corona (Northwest) &amp; Norco Cities</v>
      </c>
      <c r="K101" s="7">
        <v>47048.253462560679</v>
      </c>
      <c r="L101" s="3">
        <v>0.13679875305058134</v>
      </c>
      <c r="M101" s="3">
        <v>4.3287910703394848E-2</v>
      </c>
      <c r="N101" s="6">
        <v>3.1601990275821299</v>
      </c>
      <c r="O101" s="7">
        <v>41656.019992343878</v>
      </c>
      <c r="P101" s="7">
        <v>95062.409969662694</v>
      </c>
      <c r="Q101" s="7">
        <v>18107.623367803229</v>
      </c>
      <c r="R101" s="7">
        <v>20644.605039080892</v>
      </c>
    </row>
    <row r="102" spans="2:18">
      <c r="B102" s="9">
        <f>$P102-B$9</f>
        <v>50396.220063364235</v>
      </c>
      <c r="C102" s="9">
        <f>$P102-C$9</f>
        <v>38596.220063364235</v>
      </c>
      <c r="D102" s="9">
        <f>$P102-D$9</f>
        <v>26796.220063364235</v>
      </c>
      <c r="E102" s="9"/>
      <c r="F102" s="9">
        <f>$O102-F$9</f>
        <v>-16039.615072536733</v>
      </c>
      <c r="G102" s="9">
        <f>$O102-G$9</f>
        <v>-27839.615072536733</v>
      </c>
      <c r="H102" s="9">
        <f>$O102-H$9</f>
        <v>-39639.615072536733</v>
      </c>
      <c r="I102" s="15" t="s">
        <v>112</v>
      </c>
      <c r="J102" s="15" t="str">
        <f>VLOOKUP(I102,Table1[],3,FALSE)</f>
        <v>San Mateo County (North Central)--South San Francisco, San Bruno &amp; Brisbane Cities</v>
      </c>
      <c r="K102" s="7">
        <v>43463.209349088727</v>
      </c>
      <c r="L102" s="3">
        <v>0.14924026731259452</v>
      </c>
      <c r="M102" s="3">
        <v>3.7479619008837645E-2</v>
      </c>
      <c r="N102" s="6">
        <v>2.6547384978372</v>
      </c>
      <c r="O102" s="7">
        <v>41535.384927463267</v>
      </c>
      <c r="P102" s="7">
        <v>107971.22006336424</v>
      </c>
      <c r="Q102" s="7">
        <v>20980.055105538988</v>
      </c>
      <c r="R102" s="7">
        <v>26121.857704606315</v>
      </c>
    </row>
    <row r="103" spans="2:18">
      <c r="B103" s="9">
        <f>$P103-B$9</f>
        <v>29678.244579773003</v>
      </c>
      <c r="C103" s="9">
        <f>$P103-C$9</f>
        <v>17878.244579773003</v>
      </c>
      <c r="D103" s="9">
        <f>$P103-D$9</f>
        <v>6078.2445797730034</v>
      </c>
      <c r="E103" s="9"/>
      <c r="F103" s="9">
        <f>$O103-F$9</f>
        <v>-16245.267370520436</v>
      </c>
      <c r="G103" s="9">
        <f>$O103-G$9</f>
        <v>-28045.267370520436</v>
      </c>
      <c r="H103" s="9">
        <f>$O103-H$9</f>
        <v>-39845.267370520436</v>
      </c>
      <c r="I103" s="15" t="s">
        <v>113</v>
      </c>
      <c r="J103" s="15" t="str">
        <f>VLOOKUP(I103,Table1[],3,FALSE)</f>
        <v>San Bernardino County (Southwest)--Rancho Cucamonga City</v>
      </c>
      <c r="K103" s="7">
        <v>61386.554536372554</v>
      </c>
      <c r="L103" s="3">
        <v>0.13242396249659236</v>
      </c>
      <c r="M103" s="3">
        <v>4.5451716210031426E-2</v>
      </c>
      <c r="N103" s="6">
        <v>2.86395531506371</v>
      </c>
      <c r="O103" s="7">
        <v>41329.732629479564</v>
      </c>
      <c r="P103" s="7">
        <v>87253.244579773003</v>
      </c>
      <c r="Q103" s="7">
        <v>18750.386805467111</v>
      </c>
      <c r="R103" s="7">
        <v>21468.12811069029</v>
      </c>
    </row>
    <row r="104" spans="2:18">
      <c r="B104" s="9">
        <f>$P104-B$9</f>
        <v>33262.729423026802</v>
      </c>
      <c r="C104" s="9">
        <f>$P104-C$9</f>
        <v>21462.729423026802</v>
      </c>
      <c r="D104" s="9">
        <f>$P104-D$9</f>
        <v>9662.7294230268017</v>
      </c>
      <c r="E104" s="9"/>
      <c r="F104" s="9">
        <f>$O104-F$9</f>
        <v>-16331.675719697349</v>
      </c>
      <c r="G104" s="9">
        <f>$O104-G$9</f>
        <v>-28131.675719697349</v>
      </c>
      <c r="H104" s="9">
        <f>$O104-H$9</f>
        <v>-39931.675719697349</v>
      </c>
      <c r="I104" s="15" t="s">
        <v>114</v>
      </c>
      <c r="J104" s="15" t="str">
        <f>VLOOKUP(I104,Table1[],3,FALSE)</f>
        <v>Sonoma County (Central)--Santa Rosa City</v>
      </c>
      <c r="K104" s="7">
        <v>73661.268563797028</v>
      </c>
      <c r="L104" s="3">
        <v>0.15768692946804802</v>
      </c>
      <c r="M104" s="3">
        <v>4.9915690717037539E-2</v>
      </c>
      <c r="N104" s="6">
        <v>2.5997368571592001</v>
      </c>
      <c r="O104" s="7">
        <v>41243.324280302651</v>
      </c>
      <c r="P104" s="7">
        <v>90837.729423026802</v>
      </c>
      <c r="Q104" s="7">
        <v>19615.886424079108</v>
      </c>
      <c r="R104" s="7">
        <v>22515.23966441318</v>
      </c>
    </row>
    <row r="105" spans="2:18">
      <c r="B105" s="9">
        <f>$P105-B$9</f>
        <v>44941.866063130248</v>
      </c>
      <c r="C105" s="9">
        <f>$P105-C$9</f>
        <v>33141.866063130248</v>
      </c>
      <c r="D105" s="9">
        <f>$P105-D$9</f>
        <v>21341.866063130248</v>
      </c>
      <c r="E105" s="9"/>
      <c r="F105" s="9">
        <f>$O105-F$9</f>
        <v>-16331.675719697349</v>
      </c>
      <c r="G105" s="9">
        <f>$O105-G$9</f>
        <v>-28131.675719697349</v>
      </c>
      <c r="H105" s="9">
        <f>$O105-H$9</f>
        <v>-39931.675719697349</v>
      </c>
      <c r="I105" s="15" t="s">
        <v>115</v>
      </c>
      <c r="J105" s="15" t="str">
        <f>VLOOKUP(I105,Table1[],3,FALSE)</f>
        <v>Ventura County (Southwest)--San Buenaventura (Ventura) City</v>
      </c>
      <c r="K105" s="7">
        <v>58454.577332604094</v>
      </c>
      <c r="L105" s="3">
        <v>0.11374532741183922</v>
      </c>
      <c r="M105" s="3">
        <v>3.2971429401995905E-2</v>
      </c>
      <c r="N105" s="6">
        <v>2.3984712041884801</v>
      </c>
      <c r="O105" s="7">
        <v>41243.324280302651</v>
      </c>
      <c r="P105" s="7">
        <v>102516.86606313025</v>
      </c>
      <c r="Q105" s="7">
        <v>17825.525638949766</v>
      </c>
      <c r="R105" s="7">
        <v>21729.79610479913</v>
      </c>
    </row>
    <row r="106" spans="2:18">
      <c r="B106" s="9">
        <f>$P106-B$9</f>
        <v>27206.880794825018</v>
      </c>
      <c r="C106" s="9">
        <f>$P106-C$9</f>
        <v>15406.880794825018</v>
      </c>
      <c r="D106" s="9">
        <f>$P106-D$9</f>
        <v>3606.8807948250178</v>
      </c>
      <c r="E106" s="9"/>
      <c r="F106" s="9">
        <f>$O106-F$9</f>
        <v>-16657.280911383947</v>
      </c>
      <c r="G106" s="9">
        <f>$O106-G$9</f>
        <v>-28457.280911383947</v>
      </c>
      <c r="H106" s="9">
        <f>$O106-H$9</f>
        <v>-40257.280911383947</v>
      </c>
      <c r="I106" s="15" t="s">
        <v>116</v>
      </c>
      <c r="J106" s="15" t="str">
        <f>VLOOKUP(I106,Table1[],3,FALSE)</f>
        <v>Monterey County (Northeast)--Salinas City</v>
      </c>
      <c r="K106" s="7">
        <v>48190.793275434451</v>
      </c>
      <c r="L106" s="3">
        <v>0.12962179492428397</v>
      </c>
      <c r="M106" s="3">
        <v>4.8221519810395207E-2</v>
      </c>
      <c r="N106" s="6">
        <v>3.62155394025352</v>
      </c>
      <c r="O106" s="7">
        <v>40917.719088616053</v>
      </c>
      <c r="P106" s="7">
        <v>84781.880794825018</v>
      </c>
      <c r="Q106" s="7">
        <v>16462.200435334351</v>
      </c>
      <c r="R106" s="7">
        <v>19044.255018888012</v>
      </c>
    </row>
    <row r="107" spans="2:18">
      <c r="B107" s="9">
        <f>$P107-B$9</f>
        <v>54890.760238033181</v>
      </c>
      <c r="C107" s="9">
        <f>$P107-C$9</f>
        <v>43090.760238033181</v>
      </c>
      <c r="D107" s="9">
        <f>$P107-D$9</f>
        <v>31290.760238033181</v>
      </c>
      <c r="E107" s="9"/>
      <c r="F107" s="9">
        <f>$O107-F$9</f>
        <v>-16765.815975279482</v>
      </c>
      <c r="G107" s="9">
        <f>$O107-G$9</f>
        <v>-28565.815975279482</v>
      </c>
      <c r="H107" s="9">
        <f>$O107-H$9</f>
        <v>-40365.815975279482</v>
      </c>
      <c r="I107" s="15" t="s">
        <v>117</v>
      </c>
      <c r="J107" s="15" t="str">
        <f>VLOOKUP(I107,Table1[],3,FALSE)</f>
        <v>Santa Clara County (Central)--San Jose City (Central)</v>
      </c>
      <c r="K107" s="7">
        <v>57673.541023001999</v>
      </c>
      <c r="L107" s="3">
        <v>0.16576191231911663</v>
      </c>
      <c r="M107" s="3">
        <v>4.6363864624354018E-2</v>
      </c>
      <c r="N107" s="6">
        <v>2.7928606517111501</v>
      </c>
      <c r="O107" s="7">
        <v>40809.184024720518</v>
      </c>
      <c r="P107" s="7">
        <v>112465.76023803318</v>
      </c>
      <c r="Q107" s="7">
        <v>16627.485321459128</v>
      </c>
      <c r="R107" s="7">
        <v>26010.399955754601</v>
      </c>
    </row>
    <row r="108" spans="2:18">
      <c r="B108" s="9">
        <f>$P108-B$9</f>
        <v>43968.604676454954</v>
      </c>
      <c r="C108" s="9">
        <f>$P108-C$9</f>
        <v>32168.604676454954</v>
      </c>
      <c r="D108" s="9">
        <f>$P108-D$9</f>
        <v>20368.604676454954</v>
      </c>
      <c r="E108" s="9"/>
      <c r="F108" s="9">
        <f>$O108-F$9</f>
        <v>-16874.351039175017</v>
      </c>
      <c r="G108" s="9">
        <f>$O108-G$9</f>
        <v>-28674.351039175017</v>
      </c>
      <c r="H108" s="9">
        <f>$O108-H$9</f>
        <v>-40474.351039175017</v>
      </c>
      <c r="I108" s="15" t="s">
        <v>118</v>
      </c>
      <c r="J108" s="15" t="str">
        <f>VLOOKUP(I108,Table1[],3,FALSE)</f>
        <v>Sonoma County (South)--Petaluma, Rohnert Park &amp; Cotati Cities</v>
      </c>
      <c r="K108" s="7">
        <v>51317.489289236924</v>
      </c>
      <c r="L108" s="3">
        <v>0.16273525260906371</v>
      </c>
      <c r="M108" s="3">
        <v>4.4651403988249933E-2</v>
      </c>
      <c r="N108" s="6">
        <v>2.5457512289833502</v>
      </c>
      <c r="O108" s="7">
        <v>40700.648960824983</v>
      </c>
      <c r="P108" s="7">
        <v>101543.60467645495</v>
      </c>
      <c r="Q108" s="7">
        <v>19529.773568504701</v>
      </c>
      <c r="R108" s="7">
        <v>24384.826962973468</v>
      </c>
    </row>
    <row r="109" spans="2:18">
      <c r="B109" s="9">
        <f>$P109-B$9</f>
        <v>45806.987295730505</v>
      </c>
      <c r="C109" s="9">
        <f>$P109-C$9</f>
        <v>34006.987295730505</v>
      </c>
      <c r="D109" s="9">
        <f>$P109-D$9</f>
        <v>22206.987295730505</v>
      </c>
      <c r="E109" s="9"/>
      <c r="F109" s="9">
        <f>$O109-F$9</f>
        <v>-17091.42116696608</v>
      </c>
      <c r="G109" s="9">
        <f>$O109-G$9</f>
        <v>-28891.42116696608</v>
      </c>
      <c r="H109" s="9">
        <f>$O109-H$9</f>
        <v>-40691.42116696608</v>
      </c>
      <c r="I109" s="15" t="s">
        <v>119</v>
      </c>
      <c r="J109" s="15" t="str">
        <f>VLOOKUP(I109,Table1[],3,FALSE)</f>
        <v>Ventura County (Southeast)--Simi Valley City</v>
      </c>
      <c r="K109" s="7">
        <v>40690.120095045953</v>
      </c>
      <c r="L109" s="3">
        <v>0.14181697754523159</v>
      </c>
      <c r="M109" s="3">
        <v>3.8430528723297663E-2</v>
      </c>
      <c r="N109" s="6">
        <v>2.5682964687621301</v>
      </c>
      <c r="O109" s="7">
        <v>40483.57883303392</v>
      </c>
      <c r="P109" s="7">
        <v>103381.98729573051</v>
      </c>
      <c r="Q109" s="7">
        <v>19118.272409567871</v>
      </c>
      <c r="R109" s="7">
        <v>24539.377475824393</v>
      </c>
    </row>
    <row r="110" spans="2:18">
      <c r="B110" s="9">
        <f>$P110-B$9</f>
        <v>40584.900152244634</v>
      </c>
      <c r="C110" s="9">
        <f>$P110-C$9</f>
        <v>28784.900152244634</v>
      </c>
      <c r="D110" s="9">
        <f>$P110-D$9</f>
        <v>16984.900152244634</v>
      </c>
      <c r="E110" s="9"/>
      <c r="F110" s="9">
        <f>$O110-F$9</f>
        <v>-17115.367004825268</v>
      </c>
      <c r="G110" s="9">
        <f>$O110-G$9</f>
        <v>-28915.367004825268</v>
      </c>
      <c r="H110" s="9">
        <f>$O110-H$9</f>
        <v>-40715.367004825268</v>
      </c>
      <c r="I110" s="15" t="s">
        <v>120</v>
      </c>
      <c r="J110" s="15" t="str">
        <f>VLOOKUP(I110,Table1[],3,FALSE)</f>
        <v>San Bernardino County (Southwest)--Upland &amp; Montclair Cities</v>
      </c>
      <c r="K110" s="7">
        <v>41888.5099783935</v>
      </c>
      <c r="L110" s="3">
        <v>0.11746792908937161</v>
      </c>
      <c r="M110" s="3">
        <v>3.5035187597855205E-2</v>
      </c>
      <c r="N110" s="6">
        <v>3.1558167104788399</v>
      </c>
      <c r="O110" s="7">
        <v>40459.632995174732</v>
      </c>
      <c r="P110" s="7">
        <v>98159.900152244634</v>
      </c>
      <c r="Q110" s="7">
        <v>16822.639557915249</v>
      </c>
      <c r="R110" s="7">
        <v>18908.47153583504</v>
      </c>
    </row>
    <row r="111" spans="2:18">
      <c r="B111" s="9">
        <f>$P111-B$9</f>
        <v>43127.43426952303</v>
      </c>
      <c r="C111" s="9">
        <f>$P111-C$9</f>
        <v>31327.43426952303</v>
      </c>
      <c r="D111" s="9">
        <f>$P111-D$9</f>
        <v>19527.43426952303</v>
      </c>
      <c r="E111" s="9"/>
      <c r="F111" s="9">
        <f>$O111-F$9</f>
        <v>-17278.465991905417</v>
      </c>
      <c r="G111" s="9">
        <f>$O111-G$9</f>
        <v>-29078.465991905417</v>
      </c>
      <c r="H111" s="9">
        <f>$O111-H$9</f>
        <v>-40878.465991905417</v>
      </c>
      <c r="I111" s="15" t="s">
        <v>121</v>
      </c>
      <c r="J111" s="15" t="str">
        <f>VLOOKUP(I111,Table1[],3,FALSE)</f>
        <v>Los Angeles County (East Central)--Covina &amp; Walnut Cities</v>
      </c>
      <c r="K111" s="7">
        <v>35318.835629823036</v>
      </c>
      <c r="L111" s="3">
        <v>0.12895865588696909</v>
      </c>
      <c r="M111" s="3">
        <v>3.337550051725819E-2</v>
      </c>
      <c r="N111" s="6">
        <v>3.1860181629792201</v>
      </c>
      <c r="O111" s="7">
        <v>40296.534008094583</v>
      </c>
      <c r="P111" s="7">
        <v>100702.43426952303</v>
      </c>
      <c r="Q111" s="7">
        <v>19863.82591528356</v>
      </c>
      <c r="R111" s="7">
        <v>21753.06928794954</v>
      </c>
    </row>
    <row r="112" spans="2:18">
      <c r="B112" s="9">
        <f>$P112-B$9</f>
        <v>41913.941749029356</v>
      </c>
      <c r="C112" s="9">
        <f>$P112-C$9</f>
        <v>30113.941749029356</v>
      </c>
      <c r="D112" s="9">
        <f>$P112-D$9</f>
        <v>18313.941749029356</v>
      </c>
      <c r="E112" s="9"/>
      <c r="F112" s="9">
        <f>$O112-F$9</f>
        <v>-17417.026358652685</v>
      </c>
      <c r="G112" s="9">
        <f>$O112-G$9</f>
        <v>-29217.026358652685</v>
      </c>
      <c r="H112" s="9">
        <f>$O112-H$9</f>
        <v>-41017.026358652685</v>
      </c>
      <c r="I112" s="15" t="s">
        <v>122</v>
      </c>
      <c r="J112" s="15" t="str">
        <f>VLOOKUP(I112,Table1[],3,FALSE)</f>
        <v>Napa County--Napa City</v>
      </c>
      <c r="K112" s="7">
        <v>53753.229371030851</v>
      </c>
      <c r="L112" s="3">
        <v>0.14925819594813616</v>
      </c>
      <c r="M112" s="3">
        <v>4.6401690860083715E-2</v>
      </c>
      <c r="N112" s="6">
        <v>2.63313858097563</v>
      </c>
      <c r="O112" s="7">
        <v>40157.973641347315</v>
      </c>
      <c r="P112" s="7">
        <v>99488.941749029356</v>
      </c>
      <c r="Q112" s="7">
        <v>16375.780049394871</v>
      </c>
      <c r="R112" s="7">
        <v>22989.847741278263</v>
      </c>
    </row>
    <row r="113" spans="2:18">
      <c r="B113" s="9">
        <f>$P113-B$9</f>
        <v>36400.792660937746</v>
      </c>
      <c r="C113" s="9">
        <f>$P113-C$9</f>
        <v>24600.792660937746</v>
      </c>
      <c r="D113" s="9">
        <f>$P113-D$9</f>
        <v>12800.792660937746</v>
      </c>
      <c r="E113" s="9"/>
      <c r="F113" s="9">
        <f>$O113-F$9</f>
        <v>-17470.702193029218</v>
      </c>
      <c r="G113" s="9">
        <f>$O113-G$9</f>
        <v>-29270.702193029218</v>
      </c>
      <c r="H113" s="9">
        <f>$O113-H$9</f>
        <v>-41070.702193029218</v>
      </c>
      <c r="I113" s="15" t="s">
        <v>123</v>
      </c>
      <c r="J113" s="15" t="str">
        <f>VLOOKUP(I113,Table1[],3,FALSE)</f>
        <v>San Diego County (North &amp; East)--Fallbrook, Alpine &amp; Valley Center</v>
      </c>
      <c r="K113" s="7">
        <v>51172.471340232871</v>
      </c>
      <c r="L113" s="3">
        <v>0.17831379956878834</v>
      </c>
      <c r="M113" s="3">
        <v>5.2674769762164682E-2</v>
      </c>
      <c r="N113" s="6">
        <v>2.5314493203697999</v>
      </c>
      <c r="O113" s="7">
        <v>40104.297806970782</v>
      </c>
      <c r="P113" s="7">
        <v>93975.792660937746</v>
      </c>
      <c r="Q113" s="7">
        <v>18592.727419329778</v>
      </c>
      <c r="R113" s="7">
        <v>21155.163964675114</v>
      </c>
    </row>
    <row r="114" spans="2:18">
      <c r="B114" s="9">
        <f>$P114-B$9</f>
        <v>28679.761686957616</v>
      </c>
      <c r="C114" s="9">
        <f>$P114-C$9</f>
        <v>16879.761686957616</v>
      </c>
      <c r="D114" s="9">
        <f>$P114-D$9</f>
        <v>5079.7616869576159</v>
      </c>
      <c r="E114" s="9"/>
      <c r="F114" s="9">
        <f>$O114-F$9</f>
        <v>-17493.955478579715</v>
      </c>
      <c r="G114" s="9">
        <f>$O114-G$9</f>
        <v>-29293.955478579715</v>
      </c>
      <c r="H114" s="9">
        <f>$O114-H$9</f>
        <v>-41093.955478579715</v>
      </c>
      <c r="I114" s="15" t="s">
        <v>124</v>
      </c>
      <c r="J114" s="15" t="str">
        <f>VLOOKUP(I114,Table1[],3,FALSE)</f>
        <v>Los Angeles County (East Central)--West Covina City</v>
      </c>
      <c r="K114" s="7">
        <v>34476.921957753882</v>
      </c>
      <c r="L114" s="3">
        <v>0.11780778198006166</v>
      </c>
      <c r="M114" s="3">
        <v>4.2211510003972261E-2</v>
      </c>
      <c r="N114" s="6">
        <v>3.2851869077379199</v>
      </c>
      <c r="O114" s="7">
        <v>40081.044521420285</v>
      </c>
      <c r="P114" s="7">
        <v>86254.761686957616</v>
      </c>
      <c r="Q114" s="7">
        <v>16153.33373496959</v>
      </c>
      <c r="R114" s="7">
        <v>19475.09577718826</v>
      </c>
    </row>
    <row r="115" spans="2:18">
      <c r="B115" s="9">
        <f>$P115-B$9</f>
        <v>39641.33723545284</v>
      </c>
      <c r="C115" s="9">
        <f>$P115-C$9</f>
        <v>27841.33723545284</v>
      </c>
      <c r="D115" s="9">
        <f>$P115-D$9</f>
        <v>16041.33723545284</v>
      </c>
      <c r="E115" s="9"/>
      <c r="F115" s="9">
        <f>$O115-F$9</f>
        <v>-17579.092187102113</v>
      </c>
      <c r="G115" s="9">
        <f>$O115-G$9</f>
        <v>-29379.092187102113</v>
      </c>
      <c r="H115" s="9">
        <f>$O115-H$9</f>
        <v>-41179.092187102113</v>
      </c>
      <c r="I115" s="15" t="s">
        <v>125</v>
      </c>
      <c r="J115" s="15" t="str">
        <f>VLOOKUP(I115,Table1[],3,FALSE)</f>
        <v>San Diego County (Central)--Lakeside, Winter Gardens &amp; Ramona</v>
      </c>
      <c r="K115" s="7">
        <v>40325.000039300292</v>
      </c>
      <c r="L115" s="3">
        <v>0.15627260737208751</v>
      </c>
      <c r="M115" s="3">
        <v>4.570215043451234E-2</v>
      </c>
      <c r="N115" s="6">
        <v>2.7306998556998598</v>
      </c>
      <c r="O115" s="7">
        <v>39995.907812897887</v>
      </c>
      <c r="P115" s="7">
        <v>97216.33723545284</v>
      </c>
      <c r="Q115" s="7">
        <v>17981.026020655379</v>
      </c>
      <c r="R115" s="7">
        <v>21939.289088850936</v>
      </c>
    </row>
    <row r="116" spans="2:18">
      <c r="B116" s="9">
        <f>$P116-B$9</f>
        <v>38167.785472522955</v>
      </c>
      <c r="C116" s="9">
        <f>$P116-C$9</f>
        <v>26367.785472522955</v>
      </c>
      <c r="D116" s="9">
        <f>$P116-D$9</f>
        <v>14567.785472522955</v>
      </c>
      <c r="E116" s="9"/>
      <c r="F116" s="9">
        <f>$O116-F$9</f>
        <v>-17817.18970859117</v>
      </c>
      <c r="G116" s="9">
        <f>$O116-G$9</f>
        <v>-29617.18970859117</v>
      </c>
      <c r="H116" s="9">
        <f>$O116-H$9</f>
        <v>-41417.18970859117</v>
      </c>
      <c r="I116" s="15" t="s">
        <v>126</v>
      </c>
      <c r="J116" s="15" t="str">
        <f>VLOOKUP(I116,Table1[],3,FALSE)</f>
        <v>Los Angeles County--Diamond Bar, La Habra Heights (East) Cities &amp; Rowland Heights</v>
      </c>
      <c r="K116" s="7">
        <v>38942.5872237726</v>
      </c>
      <c r="L116" s="3">
        <v>0.11203550753477665</v>
      </c>
      <c r="M116" s="3">
        <v>3.2987134401044206E-2</v>
      </c>
      <c r="N116" s="6">
        <v>2.89985327541069</v>
      </c>
      <c r="O116" s="7">
        <v>39757.81029140883</v>
      </c>
      <c r="P116" s="7">
        <v>95742.785472522955</v>
      </c>
      <c r="Q116" s="7">
        <v>17880.812087250983</v>
      </c>
      <c r="R116" s="7">
        <v>21441.072345764296</v>
      </c>
    </row>
    <row r="117" spans="2:18">
      <c r="B117" s="9">
        <f>$P117-B$9</f>
        <v>39751.138667528707</v>
      </c>
      <c r="C117" s="9">
        <f>$P117-C$9</f>
        <v>27951.138667528707</v>
      </c>
      <c r="D117" s="9">
        <f>$P117-D$9</f>
        <v>16151.138667528707</v>
      </c>
      <c r="E117" s="9"/>
      <c r="F117" s="9">
        <f>$O117-F$9</f>
        <v>-18068.236742025882</v>
      </c>
      <c r="G117" s="9">
        <f>$O117-G$9</f>
        <v>-29868.236742025882</v>
      </c>
      <c r="H117" s="9">
        <f>$O117-H$9</f>
        <v>-41668.236742025882</v>
      </c>
      <c r="I117" s="15" t="s">
        <v>127</v>
      </c>
      <c r="J117" s="15" t="str">
        <f>VLOOKUP(I117,Table1[],3,FALSE)</f>
        <v>Solano County (Central)--Fairfield &amp; Suisun City Cities</v>
      </c>
      <c r="K117" s="7">
        <v>50286.970570127021</v>
      </c>
      <c r="L117" s="3">
        <v>0.17483196205801155</v>
      </c>
      <c r="M117" s="3">
        <v>4.7955914818985319E-2</v>
      </c>
      <c r="N117" s="6">
        <v>3.00729941725647</v>
      </c>
      <c r="O117" s="7">
        <v>39506.763257974118</v>
      </c>
      <c r="P117" s="7">
        <v>97326.138667528707</v>
      </c>
      <c r="Q117" s="7">
        <v>18761.89284878422</v>
      </c>
      <c r="R117" s="7">
        <v>21696.961120445259</v>
      </c>
    </row>
    <row r="118" spans="2:18">
      <c r="B118" s="9">
        <f>$P118-B$9</f>
        <v>45283.80331169696</v>
      </c>
      <c r="C118" s="9">
        <f>$P118-C$9</f>
        <v>33483.80331169696</v>
      </c>
      <c r="D118" s="9">
        <f>$P118-D$9</f>
        <v>21683.80331169696</v>
      </c>
      <c r="E118" s="9"/>
      <c r="F118" s="9">
        <f>$O118-F$9</f>
        <v>-18355.913425276929</v>
      </c>
      <c r="G118" s="9">
        <f>$O118-G$9</f>
        <v>-30155.913425276929</v>
      </c>
      <c r="H118" s="9">
        <f>$O118-H$9</f>
        <v>-41955.913425276929</v>
      </c>
      <c r="I118" s="15" t="s">
        <v>128</v>
      </c>
      <c r="J118" s="15" t="str">
        <f>VLOOKUP(I118,Table1[],3,FALSE)</f>
        <v>Orange County (Northwest)--Buena Park, Cypress &amp; Seal Beach Cities</v>
      </c>
      <c r="K118" s="7">
        <v>65955.967028709507</v>
      </c>
      <c r="L118" s="3">
        <v>0.11307234419499997</v>
      </c>
      <c r="M118" s="3">
        <v>3.0427021491963413E-2</v>
      </c>
      <c r="N118" s="6">
        <v>2.83528752123221</v>
      </c>
      <c r="O118" s="7">
        <v>39219.086574723071</v>
      </c>
      <c r="P118" s="7">
        <v>102858.80331169696</v>
      </c>
      <c r="Q118" s="7">
        <v>17407.234213222968</v>
      </c>
      <c r="R118" s="7">
        <v>21801.99404098044</v>
      </c>
    </row>
    <row r="119" spans="2:18">
      <c r="B119" s="9">
        <f>$P119-B$9</f>
        <v>48067.429042389704</v>
      </c>
      <c r="C119" s="9">
        <f>$P119-C$9</f>
        <v>36267.429042389704</v>
      </c>
      <c r="D119" s="9">
        <f>$P119-D$9</f>
        <v>24467.429042389704</v>
      </c>
      <c r="E119" s="9"/>
      <c r="F119" s="9">
        <f>$O119-F$9</f>
        <v>-18382.636786393639</v>
      </c>
      <c r="G119" s="9">
        <f>$O119-G$9</f>
        <v>-30182.636786393639</v>
      </c>
      <c r="H119" s="9">
        <f>$O119-H$9</f>
        <v>-41982.636786393639</v>
      </c>
      <c r="I119" s="15" t="s">
        <v>129</v>
      </c>
      <c r="J119" s="15" t="str">
        <f>VLOOKUP(I119,Table1[],3,FALSE)</f>
        <v>Alameda County (Central)--Hayward City</v>
      </c>
      <c r="K119" s="7">
        <v>54717.65768968012</v>
      </c>
      <c r="L119" s="3">
        <v>0.16194387004597571</v>
      </c>
      <c r="M119" s="3">
        <v>4.2166313120576622E-2</v>
      </c>
      <c r="N119" s="6">
        <v>3.0586685438455401</v>
      </c>
      <c r="O119" s="7">
        <v>39192.363213606361</v>
      </c>
      <c r="P119" s="7">
        <v>105642.4290423897</v>
      </c>
      <c r="Q119" s="7">
        <v>17641.245614534189</v>
      </c>
      <c r="R119" s="7">
        <v>22873.24365428961</v>
      </c>
    </row>
    <row r="120" spans="2:18">
      <c r="B120" s="9">
        <f>$P120-B$9</f>
        <v>40539.79141891429</v>
      </c>
      <c r="C120" s="9">
        <f>$P120-C$9</f>
        <v>28739.79141891429</v>
      </c>
      <c r="D120" s="9">
        <f>$P120-D$9</f>
        <v>16939.79141891429</v>
      </c>
      <c r="E120" s="9"/>
      <c r="F120" s="9">
        <f>$O120-F$9</f>
        <v>-18463.658168614078</v>
      </c>
      <c r="G120" s="9">
        <f>$O120-G$9</f>
        <v>-30263.658168614078</v>
      </c>
      <c r="H120" s="9">
        <f>$O120-H$9</f>
        <v>-42063.658168614078</v>
      </c>
      <c r="I120" s="15" t="s">
        <v>130</v>
      </c>
      <c r="J120" s="15" t="str">
        <f>VLOOKUP(I120,Table1[],3,FALSE)</f>
        <v>Los Angeles County (Southeast)--Whittier City &amp; Hacienda Heights</v>
      </c>
      <c r="K120" s="7">
        <v>54815.901742924936</v>
      </c>
      <c r="L120" s="3">
        <v>0.13460839974611177</v>
      </c>
      <c r="M120" s="3">
        <v>3.7702920965134619E-2</v>
      </c>
      <c r="N120" s="6">
        <v>2.9657196933119598</v>
      </c>
      <c r="O120" s="7">
        <v>39111.341831385922</v>
      </c>
      <c r="P120" s="7">
        <v>98114.79141891429</v>
      </c>
      <c r="Q120" s="7">
        <v>17748.379201090014</v>
      </c>
      <c r="R120" s="7">
        <v>21843.931233855004</v>
      </c>
    </row>
    <row r="121" spans="2:18">
      <c r="B121" s="9">
        <f>$P121-B$9</f>
        <v>48279.137317023749</v>
      </c>
      <c r="C121" s="9">
        <f>$P121-C$9</f>
        <v>36479.137317023749</v>
      </c>
      <c r="D121" s="9">
        <f>$P121-D$9</f>
        <v>24679.137317023749</v>
      </c>
      <c r="E121" s="9"/>
      <c r="F121" s="9">
        <f>$O121-F$9</f>
        <v>-18489.137773387134</v>
      </c>
      <c r="G121" s="9">
        <f>$O121-G$9</f>
        <v>-30289.137773387134</v>
      </c>
      <c r="H121" s="9">
        <f>$O121-H$9</f>
        <v>-42089.137773387134</v>
      </c>
      <c r="I121" s="15" t="s">
        <v>131</v>
      </c>
      <c r="J121" s="15" t="str">
        <f>VLOOKUP(I121,Table1[],3,FALSE)</f>
        <v>Alameda County (North Central)--Castro Valley, San Lorenzo &amp; Ashland</v>
      </c>
      <c r="K121" s="7">
        <v>60922.231404149599</v>
      </c>
      <c r="L121" s="3">
        <v>0.17916201227458706</v>
      </c>
      <c r="M121" s="3">
        <v>4.3233253036708129E-2</v>
      </c>
      <c r="N121" s="6">
        <v>2.7329625341162802</v>
      </c>
      <c r="O121" s="7">
        <v>39085.862226612866</v>
      </c>
      <c r="P121" s="7">
        <v>105854.13731702375</v>
      </c>
      <c r="Q121" s="7">
        <v>19007.42776483516</v>
      </c>
      <c r="R121" s="7">
        <v>22647.520446413768</v>
      </c>
    </row>
    <row r="122" spans="2:18">
      <c r="B122" s="9">
        <f>$P122-B$9</f>
        <v>28504.562643725396</v>
      </c>
      <c r="C122" s="9">
        <f>$P122-C$9</f>
        <v>16704.562643725396</v>
      </c>
      <c r="D122" s="9">
        <f>$P122-D$9</f>
        <v>4904.5626437253959</v>
      </c>
      <c r="E122" s="9"/>
      <c r="F122" s="9">
        <f>$O122-F$9</f>
        <v>-18502.376997608015</v>
      </c>
      <c r="G122" s="9">
        <f>$O122-G$9</f>
        <v>-30302.376997608015</v>
      </c>
      <c r="H122" s="9">
        <f>$O122-H$9</f>
        <v>-42102.376997608015</v>
      </c>
      <c r="I122" s="15" t="s">
        <v>132</v>
      </c>
      <c r="J122" s="15" t="str">
        <f>VLOOKUP(I122,Table1[],3,FALSE)</f>
        <v>Monterey (South &amp; East) &amp; San Benito Counties</v>
      </c>
      <c r="K122" s="7">
        <v>39926.517747622274</v>
      </c>
      <c r="L122" s="3">
        <v>0.11977873146887824</v>
      </c>
      <c r="M122" s="3">
        <v>4.2167925088435788E-2</v>
      </c>
      <c r="N122" s="6">
        <v>3.3397824092279502</v>
      </c>
      <c r="O122" s="7">
        <v>39072.623002391985</v>
      </c>
      <c r="P122" s="7">
        <v>86079.562643725396</v>
      </c>
      <c r="Q122" s="7">
        <v>15648.572608130518</v>
      </c>
      <c r="R122" s="7">
        <v>19543.136291147926</v>
      </c>
    </row>
    <row r="123" spans="2:18">
      <c r="B123" s="9">
        <f>$P123-B$9</f>
        <v>45158.146371280309</v>
      </c>
      <c r="C123" s="9">
        <f>$P123-C$9</f>
        <v>33358.146371280309</v>
      </c>
      <c r="D123" s="9">
        <f>$P123-D$9</f>
        <v>21558.146371280309</v>
      </c>
      <c r="E123" s="9"/>
      <c r="F123" s="9">
        <f>$O123-F$9</f>
        <v>-18502.376997608015</v>
      </c>
      <c r="G123" s="9">
        <f>$O123-G$9</f>
        <v>-30302.376997608015</v>
      </c>
      <c r="H123" s="9">
        <f>$O123-H$9</f>
        <v>-42102.376997608015</v>
      </c>
      <c r="I123" s="15" t="s">
        <v>133</v>
      </c>
      <c r="J123" s="15" t="str">
        <f>VLOOKUP(I123,Table1[],3,FALSE)</f>
        <v>Santa Barbara County--South Coast Region</v>
      </c>
      <c r="K123" s="7">
        <v>85966.327411542748</v>
      </c>
      <c r="L123" s="3">
        <v>0.21643185539146681</v>
      </c>
      <c r="M123" s="3">
        <v>4.5711433476865848E-2</v>
      </c>
      <c r="N123" s="6">
        <v>2.6163107005305801</v>
      </c>
      <c r="O123" s="7">
        <v>39072.623002391985</v>
      </c>
      <c r="P123" s="7">
        <v>102733.14637128031</v>
      </c>
      <c r="Q123" s="7">
        <v>23484.373977284864</v>
      </c>
      <c r="R123" s="7">
        <v>28926.805108418426</v>
      </c>
    </row>
    <row r="124" spans="2:18">
      <c r="B124" s="9">
        <f>$P124-B$9</f>
        <v>42986.430451172564</v>
      </c>
      <c r="C124" s="9">
        <f>$P124-C$9</f>
        <v>31186.430451172564</v>
      </c>
      <c r="D124" s="9">
        <f>$P124-D$9</f>
        <v>19386.430451172564</v>
      </c>
      <c r="E124" s="9"/>
      <c r="F124" s="9">
        <f>$O124-F$9</f>
        <v>-19234.644682341604</v>
      </c>
      <c r="G124" s="9">
        <f>$O124-G$9</f>
        <v>-31034.644682341604</v>
      </c>
      <c r="H124" s="9">
        <f>$O124-H$9</f>
        <v>-42834.644682341604</v>
      </c>
      <c r="I124" s="15" t="s">
        <v>134</v>
      </c>
      <c r="J124" s="15" t="str">
        <f>VLOOKUP(I124,Table1[],3,FALSE)</f>
        <v>Alameda County (West)--San Leandro, Alameda &amp; Oakland (Southwest) Cities</v>
      </c>
      <c r="K124" s="7">
        <v>67329.893129183445</v>
      </c>
      <c r="L124" s="3">
        <v>0.15642450455412618</v>
      </c>
      <c r="M124" s="3">
        <v>4.205753490597449E-2</v>
      </c>
      <c r="N124" s="6">
        <v>2.5179969699385998</v>
      </c>
      <c r="O124" s="7">
        <v>38340.355317658396</v>
      </c>
      <c r="P124" s="7">
        <v>100561.43045117256</v>
      </c>
      <c r="Q124" s="7">
        <v>17283.68297530018</v>
      </c>
      <c r="R124" s="7">
        <v>22245.391575483754</v>
      </c>
    </row>
    <row r="125" spans="2:18">
      <c r="B125" s="9">
        <f>$P125-B$9</f>
        <v>50396.220063364235</v>
      </c>
      <c r="C125" s="9">
        <f>$P125-C$9</f>
        <v>38596.220063364235</v>
      </c>
      <c r="D125" s="9">
        <f>$P125-D$9</f>
        <v>26796.220063364235</v>
      </c>
      <c r="E125" s="9"/>
      <c r="F125" s="9">
        <f>$O125-F$9</f>
        <v>-19234.644682341604</v>
      </c>
      <c r="G125" s="9">
        <f>$O125-G$9</f>
        <v>-31034.644682341604</v>
      </c>
      <c r="H125" s="9">
        <f>$O125-H$9</f>
        <v>-42834.644682341604</v>
      </c>
      <c r="I125" s="15" t="s">
        <v>135</v>
      </c>
      <c r="J125" s="15" t="str">
        <f>VLOOKUP(I125,Table1[],3,FALSE)</f>
        <v>Marin County (North &amp; West)--Novato &amp; San Rafael (North) Cities</v>
      </c>
      <c r="K125" s="7">
        <v>47024.882668600294</v>
      </c>
      <c r="L125" s="3">
        <v>0.18329196103894252</v>
      </c>
      <c r="M125" s="3">
        <v>3.8507551001201845E-2</v>
      </c>
      <c r="N125" s="6">
        <v>2.3056523607199102</v>
      </c>
      <c r="O125" s="7">
        <v>38340.355317658396</v>
      </c>
      <c r="P125" s="7">
        <v>107971.22006336424</v>
      </c>
      <c r="Q125" s="7">
        <v>21110.204597878896</v>
      </c>
      <c r="R125" s="7">
        <v>25957.484255382868</v>
      </c>
    </row>
    <row r="126" spans="2:18">
      <c r="B126" s="9">
        <f>$P126-B$9</f>
        <v>27605.980021003401</v>
      </c>
      <c r="C126" s="9">
        <f>$P126-C$9</f>
        <v>15805.980021003401</v>
      </c>
      <c r="D126" s="9">
        <f>$P126-D$9</f>
        <v>4005.9800210034009</v>
      </c>
      <c r="E126" s="9"/>
      <c r="F126" s="9">
        <f>$O126-F$9</f>
        <v>-19508.140999163559</v>
      </c>
      <c r="G126" s="9">
        <f>$O126-G$9</f>
        <v>-31308.140999163559</v>
      </c>
      <c r="H126" s="9">
        <f>$O126-H$9</f>
        <v>-43108.140999163559</v>
      </c>
      <c r="I126" s="15" t="s">
        <v>136</v>
      </c>
      <c r="J126" s="15" t="str">
        <f>VLOOKUP(I126,Table1[],3,FALSE)</f>
        <v>Riverside County (Southwest)--Menifee, Lake Elsinore &amp; Canyon Lake Cities</v>
      </c>
      <c r="K126" s="7">
        <v>73850.227716047099</v>
      </c>
      <c r="L126" s="3">
        <v>0.12234829783224969</v>
      </c>
      <c r="M126" s="3">
        <v>4.0232697498450015E-2</v>
      </c>
      <c r="N126" s="6">
        <v>2.9863957645389299</v>
      </c>
      <c r="O126" s="7">
        <v>38066.859000836441</v>
      </c>
      <c r="P126" s="7">
        <v>85180.980021003401</v>
      </c>
      <c r="Q126" s="7">
        <v>16602.119288658403</v>
      </c>
      <c r="R126" s="7">
        <v>19906.351907925709</v>
      </c>
    </row>
    <row r="127" spans="2:18">
      <c r="B127" s="9">
        <f>$P127-B$9</f>
        <v>22016.153399223476</v>
      </c>
      <c r="C127" s="9">
        <f>$P127-C$9</f>
        <v>10216.153399223476</v>
      </c>
      <c r="D127" s="9">
        <f>$P127-D$9</f>
        <v>-1583.8466007765237</v>
      </c>
      <c r="E127" s="9"/>
      <c r="F127" s="9">
        <f>$O127-F$9</f>
        <v>-19587.727636563352</v>
      </c>
      <c r="G127" s="9">
        <f>$O127-G$9</f>
        <v>-31387.727636563352</v>
      </c>
      <c r="H127" s="9">
        <f>$O127-H$9</f>
        <v>-43187.727636563352</v>
      </c>
      <c r="I127" s="15" t="s">
        <v>137</v>
      </c>
      <c r="J127" s="15" t="str">
        <f>VLOOKUP(I127,Table1[],3,FALSE)</f>
        <v>Kern County (Central)--Bakersfield City (West)</v>
      </c>
      <c r="K127" s="7">
        <v>80232.839614387776</v>
      </c>
      <c r="L127" s="3">
        <v>0.13350282791177373</v>
      </c>
      <c r="M127" s="3">
        <v>5.1254492518111129E-2</v>
      </c>
      <c r="N127" s="6">
        <v>2.8894071783841899</v>
      </c>
      <c r="O127" s="7">
        <v>37987.272363436648</v>
      </c>
      <c r="P127" s="7">
        <v>79591.153399223476</v>
      </c>
      <c r="Q127" s="7">
        <v>13534.145073748197</v>
      </c>
      <c r="R127" s="7">
        <v>15897.972878386014</v>
      </c>
    </row>
    <row r="128" spans="2:18">
      <c r="B128" s="9">
        <f>$P128-B$9</f>
        <v>28937.123260025517</v>
      </c>
      <c r="C128" s="9">
        <f>$P128-C$9</f>
        <v>17137.123260025517</v>
      </c>
      <c r="D128" s="9">
        <f>$P128-D$9</f>
        <v>5337.1232600255171</v>
      </c>
      <c r="E128" s="9"/>
      <c r="F128" s="9">
        <f>$O128-F$9</f>
        <v>-19587.727636563352</v>
      </c>
      <c r="G128" s="9">
        <f>$O128-G$9</f>
        <v>-31387.727636563352</v>
      </c>
      <c r="H128" s="9">
        <f>$O128-H$9</f>
        <v>-43187.727636563352</v>
      </c>
      <c r="I128" s="15" t="s">
        <v>138</v>
      </c>
      <c r="J128" s="15" t="str">
        <f>VLOOKUP(I128,Table1[],3,FALSE)</f>
        <v>Sacramento County (Northwest)--Sacramento City (Northwest/Natomas)</v>
      </c>
      <c r="K128" s="7">
        <v>43530.000074126241</v>
      </c>
      <c r="L128" s="3">
        <v>0.11673085625816507</v>
      </c>
      <c r="M128" s="3">
        <v>3.7811669099638422E-2</v>
      </c>
      <c r="N128" s="6">
        <v>2.46480194083709</v>
      </c>
      <c r="O128" s="7">
        <v>37987.272363436648</v>
      </c>
      <c r="P128" s="7">
        <v>86512.123260025517</v>
      </c>
      <c r="Q128" s="7">
        <v>16125.815082439931</v>
      </c>
      <c r="R128" s="7">
        <v>19022.200486781883</v>
      </c>
    </row>
    <row r="129" spans="2:18">
      <c r="B129" s="9">
        <f>$P129-B$9</f>
        <v>34344.130963777119</v>
      </c>
      <c r="C129" s="9">
        <f>$P129-C$9</f>
        <v>22544.130963777119</v>
      </c>
      <c r="D129" s="9">
        <f>$P129-D$9</f>
        <v>10744.130963777119</v>
      </c>
      <c r="E129" s="9"/>
      <c r="F129" s="9">
        <f>$O129-F$9</f>
        <v>-19587.727636563352</v>
      </c>
      <c r="G129" s="9">
        <f>$O129-G$9</f>
        <v>-31387.727636563352</v>
      </c>
      <c r="H129" s="9">
        <f>$O129-H$9</f>
        <v>-43187.727636563352</v>
      </c>
      <c r="I129" s="15" t="s">
        <v>139</v>
      </c>
      <c r="J129" s="15" t="str">
        <f>VLOOKUP(I129,Table1[],3,FALSE)</f>
        <v>Ventura County (Southwest)--Oxnard &amp; Port Hueneme Cities</v>
      </c>
      <c r="K129" s="7">
        <v>65183.174558945968</v>
      </c>
      <c r="L129" s="3">
        <v>0.13900713797871131</v>
      </c>
      <c r="M129" s="3">
        <v>3.9358552565828209E-2</v>
      </c>
      <c r="N129" s="6">
        <v>3.4869171517610398</v>
      </c>
      <c r="O129" s="7">
        <v>37987.272363436648</v>
      </c>
      <c r="P129" s="7">
        <v>91919.130963777119</v>
      </c>
      <c r="Q129" s="7">
        <v>17793.004082157444</v>
      </c>
      <c r="R129" s="7">
        <v>20596.705357300572</v>
      </c>
    </row>
    <row r="130" spans="2:18">
      <c r="B130" s="9">
        <f>$P130-B$9</f>
        <v>30999.885036745909</v>
      </c>
      <c r="C130" s="9">
        <f>$P130-C$9</f>
        <v>19199.885036745909</v>
      </c>
      <c r="D130" s="9">
        <f>$P130-D$9</f>
        <v>7399.885036745909</v>
      </c>
      <c r="E130" s="9"/>
      <c r="F130" s="9">
        <f>$O130-F$9</f>
        <v>-19638.5020744871</v>
      </c>
      <c r="G130" s="9">
        <f>$O130-G$9</f>
        <v>-31438.5020744871</v>
      </c>
      <c r="H130" s="9">
        <f>$O130-H$9</f>
        <v>-43238.5020744871</v>
      </c>
      <c r="I130" s="15" t="s">
        <v>140</v>
      </c>
      <c r="J130" s="15" t="str">
        <f>VLOOKUP(I130,Table1[],3,FALSE)</f>
        <v>San Diego County (South Central)--Lemon Grove City, La Presa &amp; Spring Valley</v>
      </c>
      <c r="K130" s="7">
        <v>45747.583607314104</v>
      </c>
      <c r="L130" s="3">
        <v>0.20836433504939608</v>
      </c>
      <c r="M130" s="3">
        <v>5.8852469117739566E-2</v>
      </c>
      <c r="N130" s="6">
        <v>2.96653781935454</v>
      </c>
      <c r="O130" s="7">
        <v>37936.4979255129</v>
      </c>
      <c r="P130" s="7">
        <v>88574.885036745909</v>
      </c>
      <c r="Q130" s="7">
        <v>19380.539864035462</v>
      </c>
      <c r="R130" s="7">
        <v>22878.40839531285</v>
      </c>
    </row>
    <row r="131" spans="2:18">
      <c r="B131" s="9">
        <f>$P131-B$9</f>
        <v>28571.943234848921</v>
      </c>
      <c r="C131" s="9">
        <f>$P131-C$9</f>
        <v>16771.943234848921</v>
      </c>
      <c r="D131" s="9">
        <f>$P131-D$9</f>
        <v>4971.9432348489208</v>
      </c>
      <c r="E131" s="9"/>
      <c r="F131" s="9">
        <f>$O131-F$9</f>
        <v>-19864.339831997044</v>
      </c>
      <c r="G131" s="9">
        <f>$O131-G$9</f>
        <v>-31664.339831997044</v>
      </c>
      <c r="H131" s="9">
        <f>$O131-H$9</f>
        <v>-43464.339831997044</v>
      </c>
      <c r="I131" s="15" t="s">
        <v>141</v>
      </c>
      <c r="J131" s="15" t="str">
        <f>VLOOKUP(I131,Table1[],3,FALSE)</f>
        <v>Los Angeles County (East Central)--La Puente &amp; Industry Cities</v>
      </c>
      <c r="K131" s="7">
        <v>28304.043557591867</v>
      </c>
      <c r="L131" s="3">
        <v>0.13353264140969676</v>
      </c>
      <c r="M131" s="3">
        <v>4.2904064307424813E-2</v>
      </c>
      <c r="N131" s="6">
        <v>4.0409015715467298</v>
      </c>
      <c r="O131" s="7">
        <v>37710.660168002956</v>
      </c>
      <c r="P131" s="7">
        <v>86146.943234848921</v>
      </c>
      <c r="Q131" s="7">
        <v>15699.583736127352</v>
      </c>
      <c r="R131" s="7">
        <v>17640.678766323275</v>
      </c>
    </row>
    <row r="132" spans="2:18">
      <c r="B132" s="9">
        <f>$P132-B$9</f>
        <v>55634.374714131874</v>
      </c>
      <c r="C132" s="9">
        <f>$P132-C$9</f>
        <v>43834.374714131874</v>
      </c>
      <c r="D132" s="9">
        <f>$P132-D$9</f>
        <v>32034.374714131874</v>
      </c>
      <c r="E132" s="9"/>
      <c r="F132" s="9">
        <f>$O132-F$9</f>
        <v>-19864.339831997044</v>
      </c>
      <c r="G132" s="9">
        <f>$O132-G$9</f>
        <v>-31664.339831997044</v>
      </c>
      <c r="H132" s="9">
        <f>$O132-H$9</f>
        <v>-43464.339831997044</v>
      </c>
      <c r="I132" s="15" t="s">
        <v>142</v>
      </c>
      <c r="J132" s="15" t="str">
        <f>VLOOKUP(I132,Table1[],3,FALSE)</f>
        <v>Los Angeles County (Central)--LA City (Central/Pacific Palisades)</v>
      </c>
      <c r="K132" s="7">
        <v>83690.92848465711</v>
      </c>
      <c r="L132" s="3">
        <v>0.37009714302286256</v>
      </c>
      <c r="M132" s="3">
        <v>3.2533424623573233E-2</v>
      </c>
      <c r="N132" s="6">
        <v>2.1135790561488101</v>
      </c>
      <c r="O132" s="7">
        <v>37710.660168002956</v>
      </c>
      <c r="P132" s="7">
        <v>113209.37471413187</v>
      </c>
      <c r="Q132" s="7">
        <v>30932.008884939482</v>
      </c>
      <c r="R132" s="7">
        <v>36096.082694076344</v>
      </c>
    </row>
    <row r="133" spans="2:18">
      <c r="B133" s="9">
        <f>$P133-B$9</f>
        <v>23720.112889957556</v>
      </c>
      <c r="C133" s="9">
        <f>$P133-C$9</f>
        <v>11920.112889957556</v>
      </c>
      <c r="D133" s="9">
        <f>$P133-D$9</f>
        <v>120.11288995755604</v>
      </c>
      <c r="E133" s="9"/>
      <c r="F133" s="9">
        <f>$O133-F$9</f>
        <v>-19864.339831997044</v>
      </c>
      <c r="G133" s="9">
        <f>$O133-G$9</f>
        <v>-31664.339831997044</v>
      </c>
      <c r="H133" s="9">
        <f>$O133-H$9</f>
        <v>-43464.339831997044</v>
      </c>
      <c r="I133" s="15" t="s">
        <v>143</v>
      </c>
      <c r="J133" s="15" t="str">
        <f>VLOOKUP(I133,Table1[],3,FALSE)</f>
        <v>Orange County (Central)--Santa Ana City (East)</v>
      </c>
      <c r="K133" s="7">
        <v>42394.159923645602</v>
      </c>
      <c r="L133" s="3">
        <v>0.12310524806112315</v>
      </c>
      <c r="M133" s="3">
        <v>3.8430892651250645E-2</v>
      </c>
      <c r="N133" s="6">
        <v>3.7047679755226901</v>
      </c>
      <c r="O133" s="7">
        <v>37710.660168002956</v>
      </c>
      <c r="P133" s="7">
        <v>81295.112889957556</v>
      </c>
      <c r="Q133" s="7">
        <v>18977.107786213553</v>
      </c>
      <c r="R133" s="7">
        <v>21286.134333192756</v>
      </c>
    </row>
    <row r="134" spans="2:18">
      <c r="B134" s="9">
        <f>$P134-B$9</f>
        <v>46373.762845317324</v>
      </c>
      <c r="C134" s="9">
        <f>$P134-C$9</f>
        <v>34573.762845317324</v>
      </c>
      <c r="D134" s="9">
        <f>$P134-D$9</f>
        <v>22773.762845317324</v>
      </c>
      <c r="E134" s="9"/>
      <c r="F134" s="9">
        <f>$O134-F$9</f>
        <v>-20299.654552276559</v>
      </c>
      <c r="G134" s="9">
        <f>$O134-G$9</f>
        <v>-32099.654552276559</v>
      </c>
      <c r="H134" s="9">
        <f>$O134-H$9</f>
        <v>-43899.654552276559</v>
      </c>
      <c r="I134" s="15" t="s">
        <v>144</v>
      </c>
      <c r="J134" s="15" t="str">
        <f>VLOOKUP(I134,Table1[],3,FALSE)</f>
        <v>Alameda County (North)--Berkeley &amp; Albany Cities</v>
      </c>
      <c r="K134" s="7">
        <v>58717.327447479795</v>
      </c>
      <c r="L134" s="3">
        <v>0.21712927197065812</v>
      </c>
      <c r="M134" s="3">
        <v>4.2059342589161823E-2</v>
      </c>
      <c r="N134" s="6">
        <v>2.1811391043858999</v>
      </c>
      <c r="O134" s="7">
        <v>37275.345447723441</v>
      </c>
      <c r="P134" s="7">
        <v>103948.76284531732</v>
      </c>
      <c r="Q134" s="7">
        <v>22334.995423981989</v>
      </c>
      <c r="R134" s="7">
        <v>26819.946179559156</v>
      </c>
    </row>
    <row r="135" spans="2:18">
      <c r="B135" s="9">
        <f>$P135-B$9</f>
        <v>61934.321030919818</v>
      </c>
      <c r="C135" s="9">
        <f>$P135-C$9</f>
        <v>50134.321030919818</v>
      </c>
      <c r="D135" s="9">
        <f>$P135-D$9</f>
        <v>38334.321030919818</v>
      </c>
      <c r="E135" s="9"/>
      <c r="F135" s="9">
        <f>$O135-F$9</f>
        <v>-20299.654552276559</v>
      </c>
      <c r="G135" s="9">
        <f>$O135-G$9</f>
        <v>-32099.654552276559</v>
      </c>
      <c r="H135" s="9">
        <f>$O135-H$9</f>
        <v>-43899.654552276559</v>
      </c>
      <c r="I135" s="15" t="s">
        <v>145</v>
      </c>
      <c r="J135" s="15" t="str">
        <f>VLOOKUP(I135,Table1[],3,FALSE)</f>
        <v>San Francisco County (North &amp; West)--Richmond District</v>
      </c>
      <c r="K135" s="7">
        <v>75704.044579515758</v>
      </c>
      <c r="L135" s="3">
        <v>0.2035493707037008</v>
      </c>
      <c r="M135" s="3">
        <v>3.9497294148269253E-2</v>
      </c>
      <c r="N135" s="6">
        <v>2.0512691867483999</v>
      </c>
      <c r="O135" s="7">
        <v>37275.345447723441</v>
      </c>
      <c r="P135" s="7">
        <v>119509.32103091982</v>
      </c>
      <c r="Q135" s="7">
        <v>19384.870006109264</v>
      </c>
      <c r="R135" s="7">
        <v>27310.726259836403</v>
      </c>
    </row>
    <row r="136" spans="2:18">
      <c r="B136" s="9">
        <f>$P136-B$9</f>
        <v>30234.80510892591</v>
      </c>
      <c r="C136" s="9">
        <f>$P136-C$9</f>
        <v>18434.80510892591</v>
      </c>
      <c r="D136" s="9">
        <f>$P136-D$9</f>
        <v>6634.8051089259097</v>
      </c>
      <c r="E136" s="9"/>
      <c r="F136" s="9">
        <f>$O136-F$9</f>
        <v>-20564.543211623146</v>
      </c>
      <c r="G136" s="9">
        <f>$O136-G$9</f>
        <v>-32364.543211623146</v>
      </c>
      <c r="H136" s="9">
        <f>$O136-H$9</f>
        <v>-44164.543211623146</v>
      </c>
      <c r="I136" s="15" t="s">
        <v>146</v>
      </c>
      <c r="J136" s="15" t="str">
        <f>VLOOKUP(I136,Table1[],3,FALSE)</f>
        <v>Ventura County (North)--Santa Paula, Fillmore &amp; Ojai Cities</v>
      </c>
      <c r="K136" s="7">
        <v>44146.704700451002</v>
      </c>
      <c r="L136" s="3">
        <v>0.13991157867087964</v>
      </c>
      <c r="M136" s="3">
        <v>4.2605012096648534E-2</v>
      </c>
      <c r="N136" s="6">
        <v>2.8439602446483199</v>
      </c>
      <c r="O136" s="7">
        <v>37010.456788376854</v>
      </c>
      <c r="P136" s="7">
        <v>87809.80510892591</v>
      </c>
      <c r="Q136" s="7">
        <v>16317.069897370333</v>
      </c>
      <c r="R136" s="7">
        <v>19854.316177243047</v>
      </c>
    </row>
    <row r="137" spans="2:18">
      <c r="B137" s="9">
        <f>$P137-B$9</f>
        <v>28937.123260025517</v>
      </c>
      <c r="C137" s="9">
        <f>$P137-C$9</f>
        <v>17137.123260025517</v>
      </c>
      <c r="D137" s="9">
        <f>$P137-D$9</f>
        <v>5337.1232600255171</v>
      </c>
      <c r="E137" s="9"/>
      <c r="F137" s="9">
        <f>$O137-F$9</f>
        <v>-20673.078275518681</v>
      </c>
      <c r="G137" s="9">
        <f>$O137-G$9</f>
        <v>-32473.078275518681</v>
      </c>
      <c r="H137" s="9">
        <f>$O137-H$9</f>
        <v>-44273.078275518681</v>
      </c>
      <c r="I137" s="15" t="s">
        <v>147</v>
      </c>
      <c r="J137" s="15" t="str">
        <f>VLOOKUP(I137,Table1[],3,FALSE)</f>
        <v>Fresno County (North Central)--Fresno City (North)</v>
      </c>
      <c r="K137" s="7">
        <v>136066.27437331539</v>
      </c>
      <c r="L137" s="3">
        <v>0.16467697319616453</v>
      </c>
      <c r="M137" s="3">
        <v>5.4666940367772296E-2</v>
      </c>
      <c r="N137" s="6">
        <v>2.5047952463348202</v>
      </c>
      <c r="O137" s="7">
        <v>36901.921724481319</v>
      </c>
      <c r="P137" s="7">
        <v>86512.123260025517</v>
      </c>
      <c r="Q137" s="7">
        <v>13580.204014132294</v>
      </c>
      <c r="R137" s="7">
        <v>16258.513739567265</v>
      </c>
    </row>
    <row r="138" spans="2:18">
      <c r="B138" s="9">
        <f>$P138-B$9</f>
        <v>39641.33723545284</v>
      </c>
      <c r="C138" s="9">
        <f>$P138-C$9</f>
        <v>27841.33723545284</v>
      </c>
      <c r="D138" s="9">
        <f>$P138-D$9</f>
        <v>16041.33723545284</v>
      </c>
      <c r="E138" s="9"/>
      <c r="F138" s="9">
        <f>$O138-F$9</f>
        <v>-20722.402015216037</v>
      </c>
      <c r="G138" s="9">
        <f>$O138-G$9</f>
        <v>-32522.402015216037</v>
      </c>
      <c r="H138" s="9">
        <f>$O138-H$9</f>
        <v>-44322.402015216037</v>
      </c>
      <c r="I138" s="15" t="s">
        <v>148</v>
      </c>
      <c r="J138" s="15" t="str">
        <f>VLOOKUP(I138,Table1[],3,FALSE)</f>
        <v>San Diego County (Central)--San Diego City (Central/Mira Mesa &amp; University Heights)</v>
      </c>
      <c r="K138" s="7">
        <v>45178.020096746637</v>
      </c>
      <c r="L138" s="3">
        <v>0.22617250393269048</v>
      </c>
      <c r="M138" s="3">
        <v>4.5287567742967008E-2</v>
      </c>
      <c r="N138" s="6">
        <v>2.43394623173696</v>
      </c>
      <c r="O138" s="7">
        <v>36852.597984783963</v>
      </c>
      <c r="P138" s="7">
        <v>97216.33723545284</v>
      </c>
      <c r="Q138" s="7">
        <v>22381.132249144666</v>
      </c>
      <c r="R138" s="7">
        <v>24943.795252582146</v>
      </c>
    </row>
    <row r="139" spans="2:18">
      <c r="B139" s="9">
        <f>$P139-B$9</f>
        <v>38669.737126778389</v>
      </c>
      <c r="C139" s="9">
        <f>$P139-C$9</f>
        <v>26869.737126778389</v>
      </c>
      <c r="D139" s="9">
        <f>$P139-D$9</f>
        <v>15069.737126778389</v>
      </c>
      <c r="E139" s="9"/>
      <c r="F139" s="9">
        <f>$O139-F$9</f>
        <v>-20890.148403309751</v>
      </c>
      <c r="G139" s="9">
        <f>$O139-G$9</f>
        <v>-32690.148403309751</v>
      </c>
      <c r="H139" s="9">
        <f>$O139-H$9</f>
        <v>-44490.148403309751</v>
      </c>
      <c r="I139" s="15" t="s">
        <v>149</v>
      </c>
      <c r="J139" s="15" t="str">
        <f>VLOOKUP(I139,Table1[],3,FALSE)</f>
        <v>Sacramento County (North Central)--Arden-Arcade, Carmichael &amp; Fair Oaks (West)</v>
      </c>
      <c r="K139" s="7">
        <v>50650.618485601888</v>
      </c>
      <c r="L139" s="3">
        <v>0.12863943755493856</v>
      </c>
      <c r="M139" s="3">
        <v>3.6767794717799535E-2</v>
      </c>
      <c r="N139" s="6">
        <v>2.3891964155160501</v>
      </c>
      <c r="O139" s="7">
        <v>36684.851596690249</v>
      </c>
      <c r="P139" s="7">
        <v>96244.737126778389</v>
      </c>
      <c r="Q139" s="7">
        <v>14343.783600214043</v>
      </c>
      <c r="R139" s="7">
        <v>18080.070371498907</v>
      </c>
    </row>
    <row r="140" spans="2:18">
      <c r="B140" s="9">
        <f>$P140-B$9</f>
        <v>25476.638329624504</v>
      </c>
      <c r="C140" s="9">
        <f>$P140-C$9</f>
        <v>13676.638329624504</v>
      </c>
      <c r="D140" s="9">
        <f>$P140-D$9</f>
        <v>1876.638329624504</v>
      </c>
      <c r="E140" s="9"/>
      <c r="F140" s="9">
        <f>$O140-F$9</f>
        <v>-21324.288658891885</v>
      </c>
      <c r="G140" s="9">
        <f>$O140-G$9</f>
        <v>-33124.288658891885</v>
      </c>
      <c r="H140" s="9">
        <f>$O140-H$9</f>
        <v>-44924.288658891885</v>
      </c>
      <c r="I140" s="15" t="s">
        <v>150</v>
      </c>
      <c r="J140" s="15" t="str">
        <f>VLOOKUP(I140,Table1[],3,FALSE)</f>
        <v>Santa Barbara County (North)--Lompoc, Guadalupe, Solvang &amp; Buellton Cities</v>
      </c>
      <c r="K140" s="7">
        <v>39660.821737128834</v>
      </c>
      <c r="L140" s="3">
        <v>0.13680679251960684</v>
      </c>
      <c r="M140" s="3">
        <v>4.3423783351239975E-2</v>
      </c>
      <c r="N140" s="6">
        <v>2.8262702523972201</v>
      </c>
      <c r="O140" s="7">
        <v>36250.711341108115</v>
      </c>
      <c r="P140" s="7">
        <v>83051.638329624504</v>
      </c>
      <c r="Q140" s="7">
        <v>16094.313435965381</v>
      </c>
      <c r="R140" s="7">
        <v>19548.831035134077</v>
      </c>
    </row>
    <row r="141" spans="2:18">
      <c r="B141" s="9">
        <f>$P141-B$9</f>
        <v>46239.547912030626</v>
      </c>
      <c r="C141" s="9">
        <f>$P141-C$9</f>
        <v>34439.547912030626</v>
      </c>
      <c r="D141" s="9">
        <f>$P141-D$9</f>
        <v>22639.547912030626</v>
      </c>
      <c r="E141" s="9"/>
      <c r="F141" s="9">
        <f>$O141-F$9</f>
        <v>-21411.116710008631</v>
      </c>
      <c r="G141" s="9">
        <f>$O141-G$9</f>
        <v>-33211.116710008631</v>
      </c>
      <c r="H141" s="9">
        <f>$O141-H$9</f>
        <v>-45011.116710008631</v>
      </c>
      <c r="I141" s="15" t="s">
        <v>151</v>
      </c>
      <c r="J141" s="15" t="str">
        <f>VLOOKUP(I141,Table1[],3,FALSE)</f>
        <v>Placer County (East/High Country Region)--Auburn &amp; Colfax Cities</v>
      </c>
      <c r="K141" s="7">
        <v>64332.063656338454</v>
      </c>
      <c r="L141" s="3">
        <v>0.18542573829641845</v>
      </c>
      <c r="M141" s="3">
        <v>4.4351433494911933E-2</v>
      </c>
      <c r="N141" s="6">
        <v>2.38252762129351</v>
      </c>
      <c r="O141" s="7">
        <v>36163.883289991369</v>
      </c>
      <c r="P141" s="7">
        <v>103814.54791203063</v>
      </c>
      <c r="Q141" s="7">
        <v>16269.952373180689</v>
      </c>
      <c r="R141" s="7">
        <v>20641.434053360288</v>
      </c>
    </row>
    <row r="142" spans="2:18">
      <c r="B142" s="9">
        <f>$P142-B$9</f>
        <v>28679.761686957616</v>
      </c>
      <c r="C142" s="9">
        <f>$P142-C$9</f>
        <v>16879.761686957616</v>
      </c>
      <c r="D142" s="9">
        <f>$P142-D$9</f>
        <v>5079.7616869576159</v>
      </c>
      <c r="E142" s="9"/>
      <c r="F142" s="9">
        <f>$O142-F$9</f>
        <v>-21415.864136052027</v>
      </c>
      <c r="G142" s="9">
        <f>$O142-G$9</f>
        <v>-33215.864136052027</v>
      </c>
      <c r="H142" s="9">
        <f>$O142-H$9</f>
        <v>-45015.864136052027</v>
      </c>
      <c r="I142" s="15" t="s">
        <v>152</v>
      </c>
      <c r="J142" s="15" t="str">
        <f>VLOOKUP(I142,Table1[],3,FALSE)</f>
        <v>Los Angeles County (Southeast)--Norwalk City</v>
      </c>
      <c r="K142" s="7">
        <v>33208.804837031668</v>
      </c>
      <c r="L142" s="3">
        <v>0.13351308631813572</v>
      </c>
      <c r="M142" s="3">
        <v>4.2135033650955805E-2</v>
      </c>
      <c r="N142" s="6">
        <v>3.5191086970747998</v>
      </c>
      <c r="O142" s="7">
        <v>36159.135863947973</v>
      </c>
      <c r="P142" s="7">
        <v>86254.761686957616</v>
      </c>
      <c r="Q142" s="7">
        <v>14662.353490835854</v>
      </c>
      <c r="R142" s="7">
        <v>18138.006771813707</v>
      </c>
    </row>
    <row r="143" spans="2:18">
      <c r="B143" s="9">
        <f>$P143-B$9</f>
        <v>50243.45210869702</v>
      </c>
      <c r="C143" s="9">
        <f>$P143-C$9</f>
        <v>38443.45210869702</v>
      </c>
      <c r="D143" s="9">
        <f>$P143-D$9</f>
        <v>26643.45210869702</v>
      </c>
      <c r="E143" s="9"/>
      <c r="F143" s="9">
        <f>$O143-F$9</f>
        <v>-21685.225994394903</v>
      </c>
      <c r="G143" s="9">
        <f>$O143-G$9</f>
        <v>-33485.225994394903</v>
      </c>
      <c r="H143" s="9">
        <f>$O143-H$9</f>
        <v>-45285.225994394903</v>
      </c>
      <c r="I143" s="15" t="s">
        <v>153</v>
      </c>
      <c r="J143" s="15" t="str">
        <f>VLOOKUP(I143,Table1[],3,FALSE)</f>
        <v>Orange County (Central)--Irvine City (Central)</v>
      </c>
      <c r="K143" s="7">
        <v>102771.03194998369</v>
      </c>
      <c r="L143" s="3">
        <v>0.20582937133589579</v>
      </c>
      <c r="M143" s="3">
        <v>3.1508863445214468E-2</v>
      </c>
      <c r="N143" s="6">
        <v>2.5273619104184202</v>
      </c>
      <c r="O143" s="7">
        <v>35889.774005605097</v>
      </c>
      <c r="P143" s="7">
        <v>107818.45210869702</v>
      </c>
      <c r="Q143" s="7">
        <v>23582.567927318392</v>
      </c>
      <c r="R143" s="7">
        <v>27422.518615265828</v>
      </c>
    </row>
    <row r="144" spans="2:18">
      <c r="B144" s="9">
        <f>$P144-B$9</f>
        <v>21367.312474773295</v>
      </c>
      <c r="C144" s="9">
        <f>$P144-C$9</f>
        <v>9567.3124747732945</v>
      </c>
      <c r="D144" s="9">
        <f>$P144-D$9</f>
        <v>-2232.6875252267055</v>
      </c>
      <c r="E144" s="9"/>
      <c r="F144" s="9">
        <f>$O144-F$9</f>
        <v>-21758.428914474018</v>
      </c>
      <c r="G144" s="9">
        <f>$O144-G$9</f>
        <v>-33558.428914474018</v>
      </c>
      <c r="H144" s="9">
        <f>$O144-H$9</f>
        <v>-45358.428914474018</v>
      </c>
      <c r="I144" s="15" t="s">
        <v>154</v>
      </c>
      <c r="J144" s="15" t="str">
        <f>VLOOKUP(I144,Table1[],3,FALSE)</f>
        <v>San Joaquin County (Central)--Stockton City (North)</v>
      </c>
      <c r="K144" s="7">
        <v>65090.533420112137</v>
      </c>
      <c r="L144" s="3">
        <v>0.18145235135315263</v>
      </c>
      <c r="M144" s="3">
        <v>6.2934866350174368E-2</v>
      </c>
      <c r="N144" s="6">
        <v>3.1361980825452802</v>
      </c>
      <c r="O144" s="7">
        <v>35816.571085525982</v>
      </c>
      <c r="P144" s="7">
        <v>78942.312474773295</v>
      </c>
      <c r="Q144" s="7">
        <v>13910.424379813368</v>
      </c>
      <c r="R144" s="7">
        <v>15783.016851232718</v>
      </c>
    </row>
    <row r="145" spans="2:18">
      <c r="B145" s="9">
        <f>$P145-B$9</f>
        <v>26774.320178524882</v>
      </c>
      <c r="C145" s="9">
        <f>$P145-C$9</f>
        <v>14974.320178524882</v>
      </c>
      <c r="D145" s="9">
        <f>$P145-D$9</f>
        <v>3174.3201785248821</v>
      </c>
      <c r="E145" s="9"/>
      <c r="F145" s="9">
        <f>$O145-F$9</f>
        <v>-21758.428914474018</v>
      </c>
      <c r="G145" s="9">
        <f>$O145-G$9</f>
        <v>-33558.428914474018</v>
      </c>
      <c r="H145" s="9">
        <f>$O145-H$9</f>
        <v>-45358.428914474018</v>
      </c>
      <c r="I145" s="15" t="s">
        <v>155</v>
      </c>
      <c r="J145" s="15" t="str">
        <f>VLOOKUP(I145,Table1[],3,FALSE)</f>
        <v>San Joaquin County (North)--Lodi, Ripon &amp; Escalon Cities</v>
      </c>
      <c r="K145" s="7">
        <v>62783.273653896693</v>
      </c>
      <c r="L145" s="3">
        <v>0.13078001521701665</v>
      </c>
      <c r="M145" s="3">
        <v>4.6790678303605164E-2</v>
      </c>
      <c r="N145" s="6">
        <v>2.9673986016276102</v>
      </c>
      <c r="O145" s="7">
        <v>35816.571085525982</v>
      </c>
      <c r="P145" s="7">
        <v>84349.320178524882</v>
      </c>
      <c r="Q145" s="7">
        <v>11421.129662331679</v>
      </c>
      <c r="R145" s="7">
        <v>16164.025239011851</v>
      </c>
    </row>
    <row r="146" spans="2:18">
      <c r="B146" s="9">
        <f>$P146-B$9</f>
        <v>29678.244579773003</v>
      </c>
      <c r="C146" s="9">
        <f>$P146-C$9</f>
        <v>17878.244579773003</v>
      </c>
      <c r="D146" s="9">
        <f>$P146-D$9</f>
        <v>6078.2445797730034</v>
      </c>
      <c r="E146" s="9"/>
      <c r="F146" s="9">
        <f>$O146-F$9</f>
        <v>-21792.152539213748</v>
      </c>
      <c r="G146" s="9">
        <f>$O146-G$9</f>
        <v>-33592.152539213748</v>
      </c>
      <c r="H146" s="9">
        <f>$O146-H$9</f>
        <v>-45392.152539213748</v>
      </c>
      <c r="I146" s="15" t="s">
        <v>156</v>
      </c>
      <c r="J146" s="15" t="str">
        <f>VLOOKUP(I146,Table1[],3,FALSE)</f>
        <v>Riverside County (Northwest)--Riverside City (East)</v>
      </c>
      <c r="K146" s="7">
        <v>51011.52487499913</v>
      </c>
      <c r="L146" s="3">
        <v>0.14041771472485412</v>
      </c>
      <c r="M146" s="3">
        <v>4.1151844371405288E-2</v>
      </c>
      <c r="N146" s="6">
        <v>2.8864267760285802</v>
      </c>
      <c r="O146" s="7">
        <v>35782.847460786252</v>
      </c>
      <c r="P146" s="7">
        <v>87253.244579773003</v>
      </c>
      <c r="Q146" s="7">
        <v>16008.823626018551</v>
      </c>
      <c r="R146" s="7">
        <v>19780.612910261785</v>
      </c>
    </row>
    <row r="147" spans="2:18">
      <c r="B147" s="9">
        <f>$P147-B$9</f>
        <v>27759.340462230815</v>
      </c>
      <c r="C147" s="9">
        <f>$P147-C$9</f>
        <v>15959.340462230815</v>
      </c>
      <c r="D147" s="9">
        <f>$P147-D$9</f>
        <v>4159.3404622308153</v>
      </c>
      <c r="E147" s="9"/>
      <c r="F147" s="9">
        <f>$O147-F$9</f>
        <v>-21806.301955944982</v>
      </c>
      <c r="G147" s="9">
        <f>$O147-G$9</f>
        <v>-33606.301955944982</v>
      </c>
      <c r="H147" s="9">
        <f>$O147-H$9</f>
        <v>-45406.301955944982</v>
      </c>
      <c r="I147" s="15" t="s">
        <v>157</v>
      </c>
      <c r="J147" s="15" t="str">
        <f>VLOOKUP(I147,Table1[],3,FALSE)</f>
        <v>San Diego County (Northwest)--Escondido City (East)</v>
      </c>
      <c r="K147" s="7">
        <v>80265.803770933038</v>
      </c>
      <c r="L147" s="3">
        <v>0.2689282548964031</v>
      </c>
      <c r="M147" s="3">
        <v>6.8414594846354343E-2</v>
      </c>
      <c r="N147" s="6">
        <v>2.9220019215652</v>
      </c>
      <c r="O147" s="7">
        <v>35768.698044055018</v>
      </c>
      <c r="P147" s="7">
        <v>85334.340462230815</v>
      </c>
      <c r="Q147" s="7">
        <v>19926.001761341402</v>
      </c>
      <c r="R147" s="7">
        <v>23058.9053195942</v>
      </c>
    </row>
    <row r="148" spans="2:18">
      <c r="B148" s="9">
        <f>$P148-B$9</f>
        <v>24734.832192683403</v>
      </c>
      <c r="C148" s="9">
        <f>$P148-C$9</f>
        <v>12934.832192683403</v>
      </c>
      <c r="D148" s="9">
        <f>$P148-D$9</f>
        <v>1134.8321926834033</v>
      </c>
      <c r="E148" s="9"/>
      <c r="F148" s="9">
        <f>$O148-F$9</f>
        <v>-21806.301955944982</v>
      </c>
      <c r="G148" s="9">
        <f>$O148-G$9</f>
        <v>-33606.301955944982</v>
      </c>
      <c r="H148" s="9">
        <f>$O148-H$9</f>
        <v>-45406.301955944982</v>
      </c>
      <c r="I148" s="15" t="s">
        <v>158</v>
      </c>
      <c r="J148" s="15" t="str">
        <f>VLOOKUP(I148,Table1[],3,FALSE)</f>
        <v>San Diego County (Central)--El Cajon &amp; Santee Cities</v>
      </c>
      <c r="K148" s="7">
        <v>66214.088021651318</v>
      </c>
      <c r="L148" s="3">
        <v>0.20301444359187951</v>
      </c>
      <c r="M148" s="3">
        <v>5.9688685672936656E-2</v>
      </c>
      <c r="N148" s="6">
        <v>2.7293511383397999</v>
      </c>
      <c r="O148" s="7">
        <v>35768.698044055018</v>
      </c>
      <c r="P148" s="7">
        <v>82309.832192683403</v>
      </c>
      <c r="Q148" s="7">
        <v>17806.23131978223</v>
      </c>
      <c r="R148" s="7">
        <v>21215.503402339378</v>
      </c>
    </row>
    <row r="149" spans="2:18">
      <c r="B149" s="9">
        <f>$P149-B$9</f>
        <v>28679.761686957616</v>
      </c>
      <c r="C149" s="9">
        <f>$P149-C$9</f>
        <v>16879.761686957616</v>
      </c>
      <c r="D149" s="9">
        <f>$P149-D$9</f>
        <v>5079.7616869576159</v>
      </c>
      <c r="E149" s="9"/>
      <c r="F149" s="9">
        <f>$O149-F$9</f>
        <v>-22234.724185414372</v>
      </c>
      <c r="G149" s="9">
        <f>$O149-G$9</f>
        <v>-34034.724185414372</v>
      </c>
      <c r="H149" s="9">
        <f>$O149-H$9</f>
        <v>-45834.724185414372</v>
      </c>
      <c r="I149" s="15" t="s">
        <v>159</v>
      </c>
      <c r="J149" s="15" t="str">
        <f>VLOOKUP(I149,Table1[],3,FALSE)</f>
        <v>Orange County (Central)--Santa Ana City (West)</v>
      </c>
      <c r="K149" s="7">
        <v>36955.405376551513</v>
      </c>
      <c r="L149" s="3">
        <v>0.12196121063239028</v>
      </c>
      <c r="M149" s="3">
        <v>3.5006041442015016E-2</v>
      </c>
      <c r="N149" s="6">
        <v>3.7202218430034102</v>
      </c>
      <c r="O149" s="7">
        <v>35340.275814585628</v>
      </c>
      <c r="P149" s="7">
        <v>86254.761686957616</v>
      </c>
      <c r="Q149" s="7">
        <v>16008.06780017155</v>
      </c>
      <c r="R149" s="7">
        <v>18901.259362491161</v>
      </c>
    </row>
    <row r="150" spans="2:18">
      <c r="B150" s="9">
        <f>$P150-B$9</f>
        <v>18771.589007301387</v>
      </c>
      <c r="C150" s="9">
        <f>$P150-C$9</f>
        <v>6971.589007301387</v>
      </c>
      <c r="D150" s="9">
        <f>$P150-D$9</f>
        <v>-4828.410992698613</v>
      </c>
      <c r="E150" s="9"/>
      <c r="F150" s="9">
        <f>$O150-F$9</f>
        <v>-22335.964810654266</v>
      </c>
      <c r="G150" s="9">
        <f>$O150-G$9</f>
        <v>-34135.964810654266</v>
      </c>
      <c r="H150" s="9">
        <f>$O150-H$9</f>
        <v>-45935.964810654266</v>
      </c>
      <c r="I150" s="15" t="s">
        <v>160</v>
      </c>
      <c r="J150" s="15" t="str">
        <f>VLOOKUP(I150,Table1[],3,FALSE)</f>
        <v>Riverside County (Northwest)--Riverside City (West)</v>
      </c>
      <c r="K150" s="7">
        <v>53666.128821469785</v>
      </c>
      <c r="L150" s="3">
        <v>0.1403090205640426</v>
      </c>
      <c r="M150" s="3">
        <v>4.7322587499341082E-2</v>
      </c>
      <c r="N150" s="6">
        <v>3.2198755696123502</v>
      </c>
      <c r="O150" s="7">
        <v>35239.035189345734</v>
      </c>
      <c r="P150" s="7">
        <v>76346.589007301387</v>
      </c>
      <c r="Q150" s="7">
        <v>15603.163007140225</v>
      </c>
      <c r="R150" s="7">
        <v>18127.245150747858</v>
      </c>
    </row>
    <row r="151" spans="2:18">
      <c r="B151" s="9">
        <f>$P151-B$9</f>
        <v>15499.592335559893</v>
      </c>
      <c r="C151" s="9">
        <f>$P151-C$9</f>
        <v>3699.5923355598934</v>
      </c>
      <c r="D151" s="9">
        <f>$P151-D$9</f>
        <v>-8100.4076644401066</v>
      </c>
      <c r="E151" s="9"/>
      <c r="F151" s="9">
        <f>$O151-F$9</f>
        <v>-22335.964810654266</v>
      </c>
      <c r="G151" s="9">
        <f>$O151-G$9</f>
        <v>-34135.964810654266</v>
      </c>
      <c r="H151" s="9">
        <f>$O151-H$9</f>
        <v>-45935.964810654266</v>
      </c>
      <c r="I151" s="15" t="s">
        <v>161</v>
      </c>
      <c r="J151" s="15" t="str">
        <f>VLOOKUP(I151,Table1[],3,FALSE)</f>
        <v>San Bernardino County (West Central)--Victorville &amp; Adelanto Cities</v>
      </c>
      <c r="K151" s="7">
        <v>54341.001442975466</v>
      </c>
      <c r="L151" s="3">
        <v>0.11911340821074806</v>
      </c>
      <c r="M151" s="3">
        <v>4.7195640857869724E-2</v>
      </c>
      <c r="N151" s="6">
        <v>3.3980309695924298</v>
      </c>
      <c r="O151" s="7">
        <v>35239.035189345734</v>
      </c>
      <c r="P151" s="7">
        <v>73074.592335559893</v>
      </c>
      <c r="Q151" s="7">
        <v>11779.753801458613</v>
      </c>
      <c r="R151" s="7">
        <v>13867.53614362653</v>
      </c>
    </row>
    <row r="152" spans="2:18">
      <c r="B152" s="9">
        <f>$P152-B$9</f>
        <v>16957.52521384717</v>
      </c>
      <c r="C152" s="9">
        <f>$P152-C$9</f>
        <v>5157.5252138471697</v>
      </c>
      <c r="D152" s="9">
        <f>$P152-D$9</f>
        <v>-6642.4747861528303</v>
      </c>
      <c r="E152" s="9"/>
      <c r="F152" s="9">
        <f>$O152-F$9</f>
        <v>-22456.641920382346</v>
      </c>
      <c r="G152" s="9">
        <f>$O152-G$9</f>
        <v>-34256.641920382346</v>
      </c>
      <c r="H152" s="9">
        <f>$O152-H$9</f>
        <v>-46056.641920382346</v>
      </c>
      <c r="I152" s="15" t="s">
        <v>162</v>
      </c>
      <c r="J152" s="15" t="str">
        <f>VLOOKUP(I152,Table1[],3,FALSE)</f>
        <v>San Diego County (South)--San Diego City (South/Otay Mesa &amp; South Bay)</v>
      </c>
      <c r="K152" s="7">
        <v>55286.636904610445</v>
      </c>
      <c r="L152" s="3">
        <v>0.20926431756106062</v>
      </c>
      <c r="M152" s="3">
        <v>6.7559280643499878E-2</v>
      </c>
      <c r="N152" s="6">
        <v>2.93398112300412</v>
      </c>
      <c r="O152" s="7">
        <v>35118.358079617654</v>
      </c>
      <c r="P152" s="7">
        <v>74532.52521384717</v>
      </c>
      <c r="Q152" s="7">
        <v>17450.152299685604</v>
      </c>
      <c r="R152" s="7">
        <v>19805.402754149713</v>
      </c>
    </row>
    <row r="153" spans="2:18">
      <c r="B153" s="9">
        <f>$P153-B$9</f>
        <v>22358.432838038992</v>
      </c>
      <c r="C153" s="9">
        <f>$P153-C$9</f>
        <v>10558.432838038992</v>
      </c>
      <c r="D153" s="9">
        <f>$P153-D$9</f>
        <v>-1241.5671619610075</v>
      </c>
      <c r="E153" s="9"/>
      <c r="F153" s="9">
        <f>$O153-F$9</f>
        <v>-22630.065910898971</v>
      </c>
      <c r="G153" s="9">
        <f>$O153-G$9</f>
        <v>-34430.065910898971</v>
      </c>
      <c r="H153" s="9">
        <f>$O153-H$9</f>
        <v>-46230.065910898971</v>
      </c>
      <c r="I153" s="15" t="s">
        <v>163</v>
      </c>
      <c r="J153" s="15" t="str">
        <f>VLOOKUP(I153,Table1[],3,FALSE)</f>
        <v>San Diego County (Northwest)--Oceanside City &amp; Camp Pendleton</v>
      </c>
      <c r="K153" s="7">
        <v>67769.081061760764</v>
      </c>
      <c r="L153" s="3">
        <v>0.22851411373717806</v>
      </c>
      <c r="M153" s="3">
        <v>6.1089350154670943E-2</v>
      </c>
      <c r="N153" s="6">
        <v>2.7644178628389202</v>
      </c>
      <c r="O153" s="7">
        <v>34944.934089101029</v>
      </c>
      <c r="P153" s="7">
        <v>79933.432838038992</v>
      </c>
      <c r="Q153" s="7">
        <v>19755.588426417649</v>
      </c>
      <c r="R153" s="7">
        <v>23115.348285369204</v>
      </c>
    </row>
    <row r="154" spans="2:18">
      <c r="B154" s="9">
        <f>$P154-B$9</f>
        <v>38752.264958491622</v>
      </c>
      <c r="C154" s="9">
        <f>$P154-C$9</f>
        <v>26952.264958491622</v>
      </c>
      <c r="D154" s="9">
        <f>$P154-D$9</f>
        <v>15152.264958491622</v>
      </c>
      <c r="E154" s="9"/>
      <c r="F154" s="9">
        <f>$O154-F$9</f>
        <v>-22642.676266133458</v>
      </c>
      <c r="G154" s="9">
        <f>$O154-G$9</f>
        <v>-34442.676266133458</v>
      </c>
      <c r="H154" s="9">
        <f>$O154-H$9</f>
        <v>-46242.676266133458</v>
      </c>
      <c r="I154" s="15" t="s">
        <v>164</v>
      </c>
      <c r="J154" s="15" t="str">
        <f>VLOOKUP(I154,Table1[],3,FALSE)</f>
        <v>Contra Costa County (North Central)--Pittsburg &amp; Concord (North &amp; East) Cities</v>
      </c>
      <c r="K154" s="7">
        <v>47471.234826494459</v>
      </c>
      <c r="L154" s="3">
        <v>0.33580082806324985</v>
      </c>
      <c r="M154" s="3">
        <v>8.3156445957815905E-2</v>
      </c>
      <c r="N154" s="6">
        <v>3.03314624121625</v>
      </c>
      <c r="O154" s="7">
        <v>34932.323733866542</v>
      </c>
      <c r="P154" s="7">
        <v>96327.264958491622</v>
      </c>
      <c r="Q154" s="7">
        <v>16149.20550327431</v>
      </c>
      <c r="R154" s="7">
        <v>20477.622963901984</v>
      </c>
    </row>
    <row r="155" spans="2:18">
      <c r="B155" s="9">
        <f>$P155-B$9</f>
        <v>25445.208123696706</v>
      </c>
      <c r="C155" s="9">
        <f>$P155-C$9</f>
        <v>13645.208123696706</v>
      </c>
      <c r="D155" s="9">
        <f>$P155-D$9</f>
        <v>1845.208123696706</v>
      </c>
      <c r="E155" s="9"/>
      <c r="F155" s="9">
        <f>$O155-F$9</f>
        <v>-22665.703158762983</v>
      </c>
      <c r="G155" s="9">
        <f>$O155-G$9</f>
        <v>-34465.703158762983</v>
      </c>
      <c r="H155" s="9">
        <f>$O155-H$9</f>
        <v>-46265.703158762983</v>
      </c>
      <c r="I155" s="15" t="s">
        <v>165</v>
      </c>
      <c r="J155" s="15" t="str">
        <f>VLOOKUP(I155,Table1[],3,FALSE)</f>
        <v>Los Angeles County (Central)--Alhambra &amp; South Pasadena Cities</v>
      </c>
      <c r="K155" s="7">
        <v>45744.912873835638</v>
      </c>
      <c r="L155" s="3">
        <v>0.16083840261056992</v>
      </c>
      <c r="M155" s="3">
        <v>4.7167524724493502E-2</v>
      </c>
      <c r="N155" s="6">
        <v>2.5669362727554699</v>
      </c>
      <c r="O155" s="7">
        <v>34909.296841237017</v>
      </c>
      <c r="P155" s="7">
        <v>83020.208123696706</v>
      </c>
      <c r="Q155" s="7">
        <v>16478.298947500611</v>
      </c>
      <c r="R155" s="7">
        <v>20171.621578981019</v>
      </c>
    </row>
    <row r="156" spans="2:18">
      <c r="B156" s="9">
        <f>$P156-B$9</f>
        <v>22641.928368870591</v>
      </c>
      <c r="C156" s="9">
        <f>$P156-C$9</f>
        <v>10841.928368870591</v>
      </c>
      <c r="D156" s="9">
        <f>$P156-D$9</f>
        <v>-958.07163112940907</v>
      </c>
      <c r="E156" s="9"/>
      <c r="F156" s="9">
        <f>$O156-F$9</f>
        <v>-23096.682132111586</v>
      </c>
      <c r="G156" s="9">
        <f>$O156-G$9</f>
        <v>-34896.682132111586</v>
      </c>
      <c r="H156" s="9">
        <f>$O156-H$9</f>
        <v>-46696.682132111586</v>
      </c>
      <c r="I156" s="15" t="s">
        <v>166</v>
      </c>
      <c r="J156" s="15" t="str">
        <f>VLOOKUP(I156,Table1[],3,FALSE)</f>
        <v>Los Angeles County--Baldwin Park, Azusa, Duarte &amp; Irwindale Cities</v>
      </c>
      <c r="K156" s="7">
        <v>52131.227008454087</v>
      </c>
      <c r="L156" s="3">
        <v>0.13509016271003405</v>
      </c>
      <c r="M156" s="3">
        <v>4.1875302947344692E-2</v>
      </c>
      <c r="N156" s="6">
        <v>3.16578003465925</v>
      </c>
      <c r="O156" s="7">
        <v>34478.317867888414</v>
      </c>
      <c r="P156" s="7">
        <v>80216.928368870591</v>
      </c>
      <c r="Q156" s="7">
        <v>15777.733793052537</v>
      </c>
      <c r="R156" s="7">
        <v>19888.649702591822</v>
      </c>
    </row>
    <row r="157" spans="2:18">
      <c r="B157" s="9">
        <f>$P157-B$9</f>
        <v>9380.2587595008517</v>
      </c>
      <c r="C157" s="9">
        <f>$P157-C$9</f>
        <v>-2419.7412404991483</v>
      </c>
      <c r="D157" s="9">
        <f>$P157-D$9</f>
        <v>-14219.741240499148</v>
      </c>
      <c r="E157" s="9"/>
      <c r="F157" s="9">
        <f>$O157-F$9</f>
        <v>-23096.682132111586</v>
      </c>
      <c r="G157" s="9">
        <f>$O157-G$9</f>
        <v>-34896.682132111586</v>
      </c>
      <c r="H157" s="9">
        <f>$O157-H$9</f>
        <v>-46696.682132111586</v>
      </c>
      <c r="I157" s="15" t="s">
        <v>167</v>
      </c>
      <c r="J157" s="15" t="str">
        <f>VLOOKUP(I157,Table1[],3,FALSE)</f>
        <v>Los Angeles County (Southeast)--Bellflower &amp; Paramount Cities</v>
      </c>
      <c r="K157" s="7">
        <v>35957.868431149502</v>
      </c>
      <c r="L157" s="3">
        <v>0.13939025518224979</v>
      </c>
      <c r="M157" s="3">
        <v>5.2114156673558842E-2</v>
      </c>
      <c r="N157" s="6">
        <v>3.2583405860168302</v>
      </c>
      <c r="O157" s="7">
        <v>34478.317867888414</v>
      </c>
      <c r="P157" s="7">
        <v>66955.258759500852</v>
      </c>
      <c r="Q157" s="7">
        <v>15886.248708773575</v>
      </c>
      <c r="R157" s="7">
        <v>17226.865749354874</v>
      </c>
    </row>
    <row r="158" spans="2:18">
      <c r="B158" s="9">
        <f>$P158-B$9</f>
        <v>22448.714015523612</v>
      </c>
      <c r="C158" s="9">
        <f>$P158-C$9</f>
        <v>10648.714015523612</v>
      </c>
      <c r="D158" s="9">
        <f>$P158-D$9</f>
        <v>-1151.285984476388</v>
      </c>
      <c r="E158" s="9"/>
      <c r="F158" s="9">
        <f>$O158-F$9</f>
        <v>-23820.595128489149</v>
      </c>
      <c r="G158" s="9">
        <f>$O158-G$9</f>
        <v>-35620.595128489149</v>
      </c>
      <c r="H158" s="9">
        <f>$O158-H$9</f>
        <v>-47420.595128489149</v>
      </c>
      <c r="I158" s="15" t="s">
        <v>168</v>
      </c>
      <c r="J158" s="15" t="str">
        <f>VLOOKUP(I158,Table1[],3,FALSE)</f>
        <v>Sacramento County--Sacramento City (Southwest/Pocket, Meadowview &amp; North Laguna)</v>
      </c>
      <c r="K158" s="7">
        <v>52998.000077414858</v>
      </c>
      <c r="L158" s="3">
        <v>0.13326463315725884</v>
      </c>
      <c r="M158" s="3">
        <v>4.1967503372090396E-2</v>
      </c>
      <c r="N158" s="6">
        <v>2.9349144847559798</v>
      </c>
      <c r="O158" s="7">
        <v>33754.404871510851</v>
      </c>
      <c r="P158" s="7">
        <v>80023.714015523612</v>
      </c>
      <c r="Q158" s="7">
        <v>13642.06206163931</v>
      </c>
      <c r="R158" s="7">
        <v>16158.490422713385</v>
      </c>
    </row>
    <row r="159" spans="2:18">
      <c r="B159" s="9">
        <f>$P159-B$9</f>
        <v>10553.297067270105</v>
      </c>
      <c r="C159" s="9">
        <f>$P159-C$9</f>
        <v>-1246.7029327298951</v>
      </c>
      <c r="D159" s="9">
        <f>$P159-D$9</f>
        <v>-13046.702932729895</v>
      </c>
      <c r="E159" s="9"/>
      <c r="F159" s="9">
        <f>$O159-F$9</f>
        <v>-23929.130192384677</v>
      </c>
      <c r="G159" s="9">
        <f>$O159-G$9</f>
        <v>-35729.130192384677</v>
      </c>
      <c r="H159" s="9">
        <f>$O159-H$9</f>
        <v>-47529.130192384677</v>
      </c>
      <c r="I159" s="15" t="s">
        <v>169</v>
      </c>
      <c r="J159" s="15" t="str">
        <f>VLOOKUP(I159,Table1[],3,FALSE)</f>
        <v>Stanislaus County (Central)--Modesto City (West)</v>
      </c>
      <c r="K159" s="7">
        <v>41682.551462228977</v>
      </c>
      <c r="L159" s="3">
        <v>0.15689028700143628</v>
      </c>
      <c r="M159" s="3">
        <v>6.3238841855987105E-2</v>
      </c>
      <c r="N159" s="6">
        <v>2.9058030241111599</v>
      </c>
      <c r="O159" s="7">
        <v>33645.869807615323</v>
      </c>
      <c r="P159" s="7">
        <v>68128.297067270105</v>
      </c>
      <c r="Q159" s="7">
        <v>11577.978051109474</v>
      </c>
      <c r="R159" s="7">
        <v>13379.700009162489</v>
      </c>
    </row>
    <row r="160" spans="2:18">
      <c r="B160" s="9">
        <f>$P160-B$9</f>
        <v>11136.93010657125</v>
      </c>
      <c r="C160" s="9">
        <f>$P160-C$9</f>
        <v>-663.06989342875022</v>
      </c>
      <c r="D160" s="9">
        <f>$P160-D$9</f>
        <v>-12463.06989342875</v>
      </c>
      <c r="E160" s="9"/>
      <c r="F160" s="9">
        <f>$O160-F$9</f>
        <v>-24076.16407926393</v>
      </c>
      <c r="G160" s="9">
        <f>$O160-G$9</f>
        <v>-35876.16407926393</v>
      </c>
      <c r="H160" s="9">
        <f>$O160-H$9</f>
        <v>-47676.16407926393</v>
      </c>
      <c r="I160" s="15" t="s">
        <v>170</v>
      </c>
      <c r="J160" s="15" t="str">
        <f>VLOOKUP(I160,Table1[],3,FALSE)</f>
        <v>Riverside County (North Central)--San Jacinto, Beaumont, Banning &amp; Calimesa Cities</v>
      </c>
      <c r="K160" s="7">
        <v>62784.279320720103</v>
      </c>
      <c r="L160" s="3">
        <v>0.12552805094961447</v>
      </c>
      <c r="M160" s="3">
        <v>5.0040053608756664E-2</v>
      </c>
      <c r="N160" s="6">
        <v>3.0029180776712998</v>
      </c>
      <c r="O160" s="7">
        <v>33498.83592073607</v>
      </c>
      <c r="P160" s="7">
        <v>68711.93010657125</v>
      </c>
      <c r="Q160" s="7">
        <v>11789.020315096715</v>
      </c>
      <c r="R160" s="7">
        <v>14251.73986060097</v>
      </c>
    </row>
    <row r="161" spans="2:18">
      <c r="B161" s="9">
        <f>$P161-B$9</f>
        <v>13318.261221065564</v>
      </c>
      <c r="C161" s="9">
        <f>$P161-C$9</f>
        <v>1518.2612210655643</v>
      </c>
      <c r="D161" s="9">
        <f>$P161-D$9</f>
        <v>-10281.738778934436</v>
      </c>
      <c r="E161" s="9"/>
      <c r="F161" s="9">
        <f>$O161-F$9</f>
        <v>-24076.16407926393</v>
      </c>
      <c r="G161" s="9">
        <f>$O161-G$9</f>
        <v>-35876.16407926393</v>
      </c>
      <c r="H161" s="9">
        <f>$O161-H$9</f>
        <v>-47676.16407926393</v>
      </c>
      <c r="I161" s="15" t="s">
        <v>171</v>
      </c>
      <c r="J161" s="15" t="str">
        <f>VLOOKUP(I161,Table1[],3,FALSE)</f>
        <v>San Bernardino County (West Central)--Hesperia City &amp; Apple Valley Town</v>
      </c>
      <c r="K161" s="7">
        <v>61328.004909164127</v>
      </c>
      <c r="L161" s="3">
        <v>0.14372354173619389</v>
      </c>
      <c r="M161" s="3">
        <v>5.4588605964730454E-2</v>
      </c>
      <c r="N161" s="6">
        <v>3.2044811199368701</v>
      </c>
      <c r="O161" s="7">
        <v>33498.83592073607</v>
      </c>
      <c r="P161" s="7">
        <v>70893.261221065564</v>
      </c>
      <c r="Q161" s="7">
        <v>12220.388886444454</v>
      </c>
      <c r="R161" s="7">
        <v>14870.329029129711</v>
      </c>
    </row>
    <row r="162" spans="2:18">
      <c r="B162" s="9">
        <f>$P162-B$9</f>
        <v>24224.916793537195</v>
      </c>
      <c r="C162" s="9">
        <f>$P162-C$9</f>
        <v>12424.916793537195</v>
      </c>
      <c r="D162" s="9">
        <f>$P162-D$9</f>
        <v>624.91679353719519</v>
      </c>
      <c r="E162" s="9"/>
      <c r="F162" s="9">
        <f>$O162-F$9</f>
        <v>-24076.16407926393</v>
      </c>
      <c r="G162" s="9">
        <f>$O162-G$9</f>
        <v>-35876.16407926393</v>
      </c>
      <c r="H162" s="9">
        <f>$O162-H$9</f>
        <v>-47676.16407926393</v>
      </c>
      <c r="I162" s="15" t="s">
        <v>172</v>
      </c>
      <c r="J162" s="15" t="str">
        <f>VLOOKUP(I162,Table1[],3,FALSE)</f>
        <v>San Bernardino County (Southwest)--Phelan, Lake Arrowhead &amp; Big Bear City</v>
      </c>
      <c r="K162" s="7">
        <v>81629.895108511919</v>
      </c>
      <c r="L162" s="3">
        <v>0.14759312289552848</v>
      </c>
      <c r="M162" s="3">
        <v>4.3065282060469758E-2</v>
      </c>
      <c r="N162" s="6">
        <v>2.7546758249408301</v>
      </c>
      <c r="O162" s="7">
        <v>33498.83592073607</v>
      </c>
      <c r="P162" s="7">
        <v>81799.916793537195</v>
      </c>
      <c r="Q162" s="7">
        <v>14752.96571114186</v>
      </c>
      <c r="R162" s="7">
        <v>17554.162597771152</v>
      </c>
    </row>
    <row r="163" spans="2:18">
      <c r="B163" s="9">
        <f>$P163-B$9</f>
        <v>30081.401564370681</v>
      </c>
      <c r="C163" s="9">
        <f>$P163-C$9</f>
        <v>18281.401564370681</v>
      </c>
      <c r="D163" s="9">
        <f>$P163-D$9</f>
        <v>6481.4015643706807</v>
      </c>
      <c r="E163" s="9"/>
      <c r="F163" s="9">
        <f>$O163-F$9</f>
        <v>-24174.129565483097</v>
      </c>
      <c r="G163" s="9">
        <f>$O163-G$9</f>
        <v>-35974.129565483097</v>
      </c>
      <c r="H163" s="9">
        <f>$O163-H$9</f>
        <v>-47774.129565483097</v>
      </c>
      <c r="I163" s="15" t="s">
        <v>173</v>
      </c>
      <c r="J163" s="15" t="str">
        <f>VLOOKUP(I163,Table1[],3,FALSE)</f>
        <v>Los Angeles County--LA City (Northwest/Canoga Park, Winnetka &amp; Woodland Hills)</v>
      </c>
      <c r="K163" s="7">
        <v>69703.980999229985</v>
      </c>
      <c r="L163" s="3">
        <v>0.23358963549160683</v>
      </c>
      <c r="M163" s="3">
        <v>4.1150909273727214E-2</v>
      </c>
      <c r="N163" s="6">
        <v>2.6164686717177199</v>
      </c>
      <c r="O163" s="7">
        <v>33400.870434516903</v>
      </c>
      <c r="P163" s="7">
        <v>87656.401564370681</v>
      </c>
      <c r="Q163" s="7">
        <v>22475.641926858221</v>
      </c>
      <c r="R163" s="7">
        <v>25640.27142758562</v>
      </c>
    </row>
    <row r="164" spans="2:18">
      <c r="B164" s="9">
        <f>$P164-B$9</f>
        <v>18005.734928196616</v>
      </c>
      <c r="C164" s="9">
        <f>$P164-C$9</f>
        <v>6205.7349281966162</v>
      </c>
      <c r="D164" s="9">
        <f>$P164-D$9</f>
        <v>-5594.2650718033838</v>
      </c>
      <c r="E164" s="9"/>
      <c r="F164" s="9">
        <f>$O164-F$9</f>
        <v>-24174.129565483097</v>
      </c>
      <c r="G164" s="9">
        <f>$O164-G$9</f>
        <v>-35974.129565483097</v>
      </c>
      <c r="H164" s="9">
        <f>$O164-H$9</f>
        <v>-47774.129565483097</v>
      </c>
      <c r="I164" s="15" t="s">
        <v>174</v>
      </c>
      <c r="J164" s="15" t="str">
        <f>VLOOKUP(I164,Table1[],3,FALSE)</f>
        <v>Los Angeles County (Central)--Pico Rivera &amp; Montebello Cities</v>
      </c>
      <c r="K164" s="7">
        <v>38858.11623631759</v>
      </c>
      <c r="L164" s="3">
        <v>0.16342387787260645</v>
      </c>
      <c r="M164" s="3">
        <v>4.8811152239941834E-2</v>
      </c>
      <c r="N164" s="6">
        <v>3.3322089166244999</v>
      </c>
      <c r="O164" s="7">
        <v>33400.870434516903</v>
      </c>
      <c r="P164" s="7">
        <v>75580.734928196616</v>
      </c>
      <c r="Q164" s="7">
        <v>16165.374779046993</v>
      </c>
      <c r="R164" s="7">
        <v>17874.833554934648</v>
      </c>
    </row>
    <row r="165" spans="2:18">
      <c r="B165" s="9">
        <f>$P165-B$9</f>
        <v>27108.309853619008</v>
      </c>
      <c r="C165" s="9">
        <f>$P165-C$9</f>
        <v>15308.309853619008</v>
      </c>
      <c r="D165" s="9">
        <f>$P165-D$9</f>
        <v>3508.3098536190082</v>
      </c>
      <c r="E165" s="9"/>
      <c r="F165" s="9">
        <f>$O165-F$9</f>
        <v>-24772.696006003367</v>
      </c>
      <c r="G165" s="9">
        <f>$O165-G$9</f>
        <v>-36572.696006003367</v>
      </c>
      <c r="H165" s="9">
        <f>$O165-H$9</f>
        <v>-48372.696006003367</v>
      </c>
      <c r="I165" s="15" t="s">
        <v>175</v>
      </c>
      <c r="J165" s="15" t="str">
        <f>VLOOKUP(I165,Table1[],3,FALSE)</f>
        <v>Contra Costa County (Northeast)--Antioch City</v>
      </c>
      <c r="K165" s="7">
        <v>39557.458843717097</v>
      </c>
      <c r="L165" s="3">
        <v>0.50439161201127491</v>
      </c>
      <c r="M165" s="3">
        <v>0.10823199052995164</v>
      </c>
      <c r="N165" s="6">
        <v>2.9850942230460298</v>
      </c>
      <c r="O165" s="7">
        <v>32802.303993996633</v>
      </c>
      <c r="P165" s="7">
        <v>84683.309853619008</v>
      </c>
      <c r="Q165" s="7">
        <v>19289.414160819586</v>
      </c>
      <c r="R165" s="7">
        <v>21709.430758225742</v>
      </c>
    </row>
    <row r="166" spans="2:18">
      <c r="B166" s="9">
        <f>$P166-B$9</f>
        <v>30550.777025570744</v>
      </c>
      <c r="C166" s="9">
        <f>$P166-C$9</f>
        <v>18750.777025570744</v>
      </c>
      <c r="D166" s="9">
        <f>$P166-D$9</f>
        <v>6950.7770255707437</v>
      </c>
      <c r="E166" s="9"/>
      <c r="F166" s="9">
        <f>$O166-F$9</f>
        <v>-24935.387468139954</v>
      </c>
      <c r="G166" s="9">
        <f>$O166-G$9</f>
        <v>-36735.387468139954</v>
      </c>
      <c r="H166" s="9">
        <f>$O166-H$9</f>
        <v>-48535.387468139954</v>
      </c>
      <c r="I166" s="15" t="s">
        <v>176</v>
      </c>
      <c r="J166" s="15" t="str">
        <f>VLOOKUP(I166,Table1[],3,FALSE)</f>
        <v>Riverside County (West Central)--Perris City, Temescal Valley &amp; Mead Valley</v>
      </c>
      <c r="K166" s="7">
        <v>37267.846546766035</v>
      </c>
      <c r="L166" s="3">
        <v>0.12819567036628271</v>
      </c>
      <c r="M166" s="3">
        <v>3.6315478913428206E-2</v>
      </c>
      <c r="N166" s="6">
        <v>3.6555430816727501</v>
      </c>
      <c r="O166" s="7">
        <v>32639.612531860046</v>
      </c>
      <c r="P166" s="7">
        <v>88125.777025570744</v>
      </c>
      <c r="Q166" s="7">
        <v>11971.364283846797</v>
      </c>
      <c r="R166" s="7">
        <v>15165.705487836538</v>
      </c>
    </row>
    <row r="167" spans="2:18">
      <c r="B167" s="9">
        <f>$P167-B$9</f>
        <v>18771.589007301387</v>
      </c>
      <c r="C167" s="9">
        <f>$P167-C$9</f>
        <v>6971.589007301387</v>
      </c>
      <c r="D167" s="9">
        <f>$P167-D$9</f>
        <v>-4828.410992698613</v>
      </c>
      <c r="E167" s="9"/>
      <c r="F167" s="9">
        <f>$O167-F$9</f>
        <v>-24946.263713568766</v>
      </c>
      <c r="G167" s="9">
        <f>$O167-G$9</f>
        <v>-36746.263713568769</v>
      </c>
      <c r="H167" s="9">
        <f>$O167-H$9</f>
        <v>-48546.263713568769</v>
      </c>
      <c r="I167" s="15" t="s">
        <v>177</v>
      </c>
      <c r="J167" s="15" t="str">
        <f>VLOOKUP(I167,Table1[],3,FALSE)</f>
        <v>San Bernardino County (Southwest)--Ontario City</v>
      </c>
      <c r="K167" s="7">
        <v>53455.603106521638</v>
      </c>
      <c r="L167" s="3">
        <v>0.19731279403567939</v>
      </c>
      <c r="M167" s="3">
        <v>5.4109413806488878E-2</v>
      </c>
      <c r="N167" s="6">
        <v>3.0565780014378099</v>
      </c>
      <c r="O167" s="7">
        <v>32628.736286431234</v>
      </c>
      <c r="P167" s="7">
        <v>76346.589007301387</v>
      </c>
      <c r="Q167" s="7">
        <v>16923.673995229517</v>
      </c>
      <c r="R167" s="7">
        <v>19077.261857248803</v>
      </c>
    </row>
    <row r="168" spans="2:18">
      <c r="B168" s="9">
        <f>$P168-B$9</f>
        <v>19204.509393272645</v>
      </c>
      <c r="C168" s="9">
        <f>$P168-C$9</f>
        <v>7404.509393272645</v>
      </c>
      <c r="D168" s="9">
        <f>$P168-D$9</f>
        <v>-4395.490606727355</v>
      </c>
      <c r="E168" s="9"/>
      <c r="F168" s="9">
        <f>$O168-F$9</f>
        <v>-25014.480831340014</v>
      </c>
      <c r="G168" s="9">
        <f>$O168-G$9</f>
        <v>-36814.480831340014</v>
      </c>
      <c r="H168" s="9">
        <f>$O168-H$9</f>
        <v>-48614.480831340014</v>
      </c>
      <c r="I168" s="15" t="s">
        <v>178</v>
      </c>
      <c r="J168" s="15" t="str">
        <f>VLOOKUP(I168,Table1[],3,FALSE)</f>
        <v>San Luis Obispo County (West)--Coastal Region</v>
      </c>
      <c r="K168" s="7">
        <v>79822.684816730602</v>
      </c>
      <c r="L168" s="3">
        <v>0.17283326965478246</v>
      </c>
      <c r="M168" s="3">
        <v>4.792671437322691E-2</v>
      </c>
      <c r="N168" s="6">
        <v>2.2772278660530798</v>
      </c>
      <c r="O168" s="7">
        <v>32560.519168659986</v>
      </c>
      <c r="P168" s="7">
        <v>76779.509393272645</v>
      </c>
      <c r="Q168" s="7">
        <v>16881.148083727698</v>
      </c>
      <c r="R168" s="7">
        <v>20236.576997862205</v>
      </c>
    </row>
    <row r="169" spans="2:18">
      <c r="B169" s="9">
        <f>$P169-B$9</f>
        <v>30559.225571150993</v>
      </c>
      <c r="C169" s="9">
        <f>$P169-C$9</f>
        <v>18759.225571150993</v>
      </c>
      <c r="D169" s="9">
        <f>$P169-D$9</f>
        <v>6959.2255711509933</v>
      </c>
      <c r="E169" s="9"/>
      <c r="F169" s="9">
        <f>$O169-F$9</f>
        <v>-25014.480831340014</v>
      </c>
      <c r="G169" s="9">
        <f>$O169-G$9</f>
        <v>-36814.480831340014</v>
      </c>
      <c r="H169" s="9">
        <f>$O169-H$9</f>
        <v>-48614.480831340014</v>
      </c>
      <c r="I169" s="15" t="s">
        <v>179</v>
      </c>
      <c r="J169" s="15" t="str">
        <f>VLOOKUP(I169,Table1[],3,FALSE)</f>
        <v>Santa Clara County (Central)--San Jose City (East Central/East Valley)</v>
      </c>
      <c r="K169" s="7">
        <v>27357.512347960957</v>
      </c>
      <c r="L169" s="3">
        <v>0.26248033731461318</v>
      </c>
      <c r="M169" s="3">
        <v>5.9077807287326964E-2</v>
      </c>
      <c r="N169" s="6">
        <v>3.5594874206442499</v>
      </c>
      <c r="O169" s="7">
        <v>32560.519168659986</v>
      </c>
      <c r="P169" s="7">
        <v>88134.225571150993</v>
      </c>
      <c r="Q169" s="7">
        <v>17558.794231423642</v>
      </c>
      <c r="R169" s="7">
        <v>21482.161071263599</v>
      </c>
    </row>
    <row r="170" spans="2:18">
      <c r="B170" s="9">
        <f>$P170-B$9</f>
        <v>28839.52198706918</v>
      </c>
      <c r="C170" s="9">
        <f>$P170-C$9</f>
        <v>17039.52198706918</v>
      </c>
      <c r="D170" s="9">
        <f>$P170-D$9</f>
        <v>5239.5219870691799</v>
      </c>
      <c r="E170" s="9"/>
      <c r="F170" s="9">
        <f>$O170-F$9</f>
        <v>-25058.001778131798</v>
      </c>
      <c r="G170" s="9">
        <f>$O170-G$9</f>
        <v>-36858.001778131802</v>
      </c>
      <c r="H170" s="9">
        <f>$O170-H$9</f>
        <v>-48658.001778131802</v>
      </c>
      <c r="I170" s="15" t="s">
        <v>180</v>
      </c>
      <c r="J170" s="15" t="str">
        <f>VLOOKUP(I170,Table1[],3,FALSE)</f>
        <v>San Diego County (South Central)--San Diego City (Central/Centre City &amp; Balboa Park)</v>
      </c>
      <c r="K170" s="7">
        <v>91476.591982834681</v>
      </c>
      <c r="L170" s="3">
        <v>0.26249845872839556</v>
      </c>
      <c r="M170" s="3">
        <v>5.8046488436163592E-2</v>
      </c>
      <c r="N170" s="6">
        <v>1.76555780350016</v>
      </c>
      <c r="O170" s="7">
        <v>32516.998221868202</v>
      </c>
      <c r="P170" s="7">
        <v>86414.52198706918</v>
      </c>
      <c r="Q170" s="7">
        <v>18678.684651194751</v>
      </c>
      <c r="R170" s="7">
        <v>23834.750470022267</v>
      </c>
    </row>
    <row r="171" spans="2:18">
      <c r="B171" s="9">
        <f>$P171-B$9</f>
        <v>31914.315250218526</v>
      </c>
      <c r="C171" s="9">
        <f>$P171-C$9</f>
        <v>20114.315250218526</v>
      </c>
      <c r="D171" s="9">
        <f>$P171-D$9</f>
        <v>8314.3152502185258</v>
      </c>
      <c r="E171" s="9"/>
      <c r="F171" s="9">
        <f>$O171-F$9</f>
        <v>-25143.83225551746</v>
      </c>
      <c r="G171" s="9">
        <f>$O171-G$9</f>
        <v>-36943.83225551746</v>
      </c>
      <c r="H171" s="9">
        <f>$O171-H$9</f>
        <v>-48743.83225551746</v>
      </c>
      <c r="I171" s="15" t="s">
        <v>181</v>
      </c>
      <c r="J171" s="15" t="str">
        <f>VLOOKUP(I171,Table1[],3,FALSE)</f>
        <v>Los Angeles County (Central)--Pasadena City</v>
      </c>
      <c r="K171" s="7">
        <v>62650.163746119128</v>
      </c>
      <c r="L171" s="3">
        <v>0.21128959477790007</v>
      </c>
      <c r="M171" s="3">
        <v>3.8766891305200044E-2</v>
      </c>
      <c r="N171" s="6">
        <v>2.2004848870956302</v>
      </c>
      <c r="O171" s="7">
        <v>32431.16774448254</v>
      </c>
      <c r="P171" s="7">
        <v>89489.315250218526</v>
      </c>
      <c r="Q171" s="7">
        <v>20619.379404738043</v>
      </c>
      <c r="R171" s="7">
        <v>25112.010599737663</v>
      </c>
    </row>
    <row r="172" spans="2:18">
      <c r="B172" s="9">
        <f>$P172-B$9</f>
        <v>19204.509393272645</v>
      </c>
      <c r="C172" s="9">
        <f>$P172-C$9</f>
        <v>7404.509393272645</v>
      </c>
      <c r="D172" s="9">
        <f>$P172-D$9</f>
        <v>-4395.490606727355</v>
      </c>
      <c r="E172" s="9"/>
      <c r="F172" s="9">
        <f>$O172-F$9</f>
        <v>-25231.55095913108</v>
      </c>
      <c r="G172" s="9">
        <f>$O172-G$9</f>
        <v>-37031.550959131084</v>
      </c>
      <c r="H172" s="9">
        <f>$O172-H$9</f>
        <v>-48831.550959131084</v>
      </c>
      <c r="I172" s="15" t="s">
        <v>182</v>
      </c>
      <c r="J172" s="15" t="str">
        <f>VLOOKUP(I172,Table1[],3,FALSE)</f>
        <v>Stanislaus County (Central)--Modesto City (East)</v>
      </c>
      <c r="K172" s="7">
        <v>42994.713644511889</v>
      </c>
      <c r="L172" s="3">
        <v>0.19951472664521536</v>
      </c>
      <c r="M172" s="3">
        <v>5.7472909845716902E-2</v>
      </c>
      <c r="N172" s="6">
        <v>2.7995346837619799</v>
      </c>
      <c r="O172" s="7">
        <v>32343.44904086892</v>
      </c>
      <c r="P172" s="7">
        <v>76779.509393272645</v>
      </c>
      <c r="Q172" s="7">
        <v>14608.068150172989</v>
      </c>
      <c r="R172" s="7">
        <v>15211.899890729481</v>
      </c>
    </row>
    <row r="173" spans="2:18">
      <c r="B173" s="9">
        <f>$P173-B$9</f>
        <v>44852.52950326218</v>
      </c>
      <c r="C173" s="9">
        <f>$P173-C$9</f>
        <v>33052.52950326218</v>
      </c>
      <c r="D173" s="9">
        <f>$P173-D$9</f>
        <v>21252.52950326218</v>
      </c>
      <c r="E173" s="9"/>
      <c r="F173" s="9">
        <f>$O173-F$9</f>
        <v>-25240.802524520896</v>
      </c>
      <c r="G173" s="9">
        <f>$O173-G$9</f>
        <v>-37040.802524520899</v>
      </c>
      <c r="H173" s="9">
        <f>$O173-H$9</f>
        <v>-48840.802524520899</v>
      </c>
      <c r="I173" s="15" t="s">
        <v>183</v>
      </c>
      <c r="J173" s="15" t="str">
        <f>VLOOKUP(I173,Table1[],3,FALSE)</f>
        <v>Los Angeles County (North)--LA City (Northwest/Chatsworth &amp; Porter Ranch)</v>
      </c>
      <c r="K173" s="7">
        <v>65661.186583309114</v>
      </c>
      <c r="L173" s="3">
        <v>0.22808952940561139</v>
      </c>
      <c r="M173" s="3">
        <v>3.3766221045588719E-2</v>
      </c>
      <c r="N173" s="6">
        <v>2.84458218182399</v>
      </c>
      <c r="O173" s="7">
        <v>32334.197475479104</v>
      </c>
      <c r="P173" s="7">
        <v>102427.52950326218</v>
      </c>
      <c r="Q173" s="7">
        <v>20941.071349279227</v>
      </c>
      <c r="R173" s="7">
        <v>25467.399049954893</v>
      </c>
    </row>
    <row r="174" spans="2:18">
      <c r="B174" s="9">
        <f>$P174-B$9</f>
        <v>29757.946208044596</v>
      </c>
      <c r="C174" s="9">
        <f>$P174-C$9</f>
        <v>17957.946208044596</v>
      </c>
      <c r="D174" s="9">
        <f>$P174-D$9</f>
        <v>6157.9462080445956</v>
      </c>
      <c r="E174" s="9"/>
      <c r="F174" s="9">
        <f>$O174-F$9</f>
        <v>-25251.576998854613</v>
      </c>
      <c r="G174" s="9">
        <f>$O174-G$9</f>
        <v>-37051.576998854609</v>
      </c>
      <c r="H174" s="9">
        <f>$O174-H$9</f>
        <v>-48851.576998854609</v>
      </c>
      <c r="I174" s="15" t="s">
        <v>184</v>
      </c>
      <c r="J174" s="15" t="str">
        <f>VLOOKUP(I174,Table1[],3,FALSE)</f>
        <v>Los Angeles County (North)--LA City (North Central/Granada Hills &amp; Sylmar)</v>
      </c>
      <c r="K174" s="7">
        <v>46060.982272406414</v>
      </c>
      <c r="L174" s="3">
        <v>0.1900602824898926</v>
      </c>
      <c r="M174" s="3">
        <v>3.6960134234874577E-2</v>
      </c>
      <c r="N174" s="6">
        <v>3.0543338230308499</v>
      </c>
      <c r="O174" s="7">
        <v>32323.423001145387</v>
      </c>
      <c r="P174" s="7">
        <v>87332.946208044596</v>
      </c>
      <c r="Q174" s="7">
        <v>19449.745284456323</v>
      </c>
      <c r="R174" s="7">
        <v>21132.569121506742</v>
      </c>
    </row>
    <row r="175" spans="2:18">
      <c r="B175" s="9">
        <f>$P175-B$9</f>
        <v>24367.023602609741</v>
      </c>
      <c r="C175" s="9">
        <f>$P175-C$9</f>
        <v>12567.023602609741</v>
      </c>
      <c r="D175" s="9">
        <f>$P175-D$9</f>
        <v>767.02360260974092</v>
      </c>
      <c r="E175" s="9"/>
      <c r="F175" s="9">
        <f>$O175-F$9</f>
        <v>-25251.576998854613</v>
      </c>
      <c r="G175" s="9">
        <f>$O175-G$9</f>
        <v>-37051.576998854609</v>
      </c>
      <c r="H175" s="9">
        <f>$O175-H$9</f>
        <v>-48851.576998854609</v>
      </c>
      <c r="I175" s="15" t="s">
        <v>185</v>
      </c>
      <c r="J175" s="15" t="str">
        <f>VLOOKUP(I175,Table1[],3,FALSE)</f>
        <v>Los Angeles County--LA (North Central/Arleta &amp; Pacoima) &amp; San Fernando Cities</v>
      </c>
      <c r="K175" s="7">
        <v>39414.88624413871</v>
      </c>
      <c r="L175" s="3">
        <v>0.15997221873703141</v>
      </c>
      <c r="M175" s="3">
        <v>3.8949930204546034E-2</v>
      </c>
      <c r="N175" s="6">
        <v>3.7371764770875302</v>
      </c>
      <c r="O175" s="7">
        <v>32323.423001145387</v>
      </c>
      <c r="P175" s="7">
        <v>81942.023602609741</v>
      </c>
      <c r="Q175" s="7">
        <v>16941.626154527446</v>
      </c>
      <c r="R175" s="7">
        <v>18767.066502723566</v>
      </c>
    </row>
    <row r="176" spans="2:18">
      <c r="B176" s="9">
        <f>$P176-B$9</f>
        <v>30836.130729131561</v>
      </c>
      <c r="C176" s="9">
        <f>$P176-C$9</f>
        <v>19036.130729131561</v>
      </c>
      <c r="D176" s="9">
        <f>$P176-D$9</f>
        <v>7236.1307291315607</v>
      </c>
      <c r="E176" s="9"/>
      <c r="F176" s="9">
        <f>$O176-F$9</f>
        <v>-25251.576998854613</v>
      </c>
      <c r="G176" s="9">
        <f>$O176-G$9</f>
        <v>-37051.576998854609</v>
      </c>
      <c r="H176" s="9">
        <f>$O176-H$9</f>
        <v>-48851.576998854609</v>
      </c>
      <c r="I176" s="15" t="s">
        <v>186</v>
      </c>
      <c r="J176" s="15" t="str">
        <f>VLOOKUP(I176,Table1[],3,FALSE)</f>
        <v>Los Angeles County (East Central)--Arcadia, San Gabriel &amp; Temple City Cities</v>
      </c>
      <c r="K176" s="7">
        <v>69877.949527448931</v>
      </c>
      <c r="L176" s="3">
        <v>0.19889724695798217</v>
      </c>
      <c r="M176" s="3">
        <v>4.3333231558649973E-2</v>
      </c>
      <c r="N176" s="6">
        <v>2.82619173856461</v>
      </c>
      <c r="O176" s="7">
        <v>32323.423001145387</v>
      </c>
      <c r="P176" s="7">
        <v>88411.130729131561</v>
      </c>
      <c r="Q176" s="7">
        <v>18051.243177233358</v>
      </c>
      <c r="R176" s="7">
        <v>22902.563832388674</v>
      </c>
    </row>
    <row r="177" spans="2:18">
      <c r="B177" s="9">
        <f>$P177-B$9</f>
        <v>29757.946208044596</v>
      </c>
      <c r="C177" s="9">
        <f>$P177-C$9</f>
        <v>17957.946208044596</v>
      </c>
      <c r="D177" s="9">
        <f>$P177-D$9</f>
        <v>6157.9462080445956</v>
      </c>
      <c r="E177" s="9"/>
      <c r="F177" s="9">
        <f>$O177-F$9</f>
        <v>-25251.576998854613</v>
      </c>
      <c r="G177" s="9">
        <f>$O177-G$9</f>
        <v>-37051.576998854609</v>
      </c>
      <c r="H177" s="9">
        <f>$O177-H$9</f>
        <v>-48851.576998854609</v>
      </c>
      <c r="I177" s="15" t="s">
        <v>187</v>
      </c>
      <c r="J177" s="15" t="str">
        <f>VLOOKUP(I177,Table1[],3,FALSE)</f>
        <v>Los Angeles County (Northwest)--LA City (Northwest/Encino &amp; Tarzana)</v>
      </c>
      <c r="K177" s="7">
        <v>68632.000087639273</v>
      </c>
      <c r="L177" s="3">
        <v>0.22704016433727039</v>
      </c>
      <c r="M177" s="3">
        <v>4.1403275225640954E-2</v>
      </c>
      <c r="N177" s="6">
        <v>2.5923447204968899</v>
      </c>
      <c r="O177" s="7">
        <v>32323.423001145387</v>
      </c>
      <c r="P177" s="7">
        <v>87332.946208044596</v>
      </c>
      <c r="Q177" s="7">
        <v>21084.286163253801</v>
      </c>
      <c r="R177" s="7">
        <v>25701.699385723572</v>
      </c>
    </row>
    <row r="178" spans="2:18">
      <c r="B178" s="9">
        <f>$P178-B$9</f>
        <v>17897.916476087921</v>
      </c>
      <c r="C178" s="9">
        <f>$P178-C$9</f>
        <v>6097.9164760879212</v>
      </c>
      <c r="D178" s="9">
        <f>$P178-D$9</f>
        <v>-5702.0835239120788</v>
      </c>
      <c r="E178" s="9"/>
      <c r="F178" s="9">
        <f>$O178-F$9</f>
        <v>-25251.576998854613</v>
      </c>
      <c r="G178" s="9">
        <f>$O178-G$9</f>
        <v>-37051.576998854609</v>
      </c>
      <c r="H178" s="9">
        <f>$O178-H$9</f>
        <v>-48851.576998854609</v>
      </c>
      <c r="I178" s="15" t="s">
        <v>188</v>
      </c>
      <c r="J178" s="15" t="str">
        <f>VLOOKUP(I178,Table1[],3,FALSE)</f>
        <v>Los Angeles County (South Central)--Hawthorne City</v>
      </c>
      <c r="K178" s="7">
        <v>39202.758443329061</v>
      </c>
      <c r="L178" s="3">
        <v>0.1792948706228262</v>
      </c>
      <c r="M178" s="3">
        <v>5.0907064116889035E-2</v>
      </c>
      <c r="N178" s="6">
        <v>2.9270765383779098</v>
      </c>
      <c r="O178" s="7">
        <v>32323.423001145387</v>
      </c>
      <c r="P178" s="7">
        <v>75472.916476087921</v>
      </c>
      <c r="Q178" s="7">
        <v>16344.69002503879</v>
      </c>
      <c r="R178" s="7">
        <v>19195.759044861221</v>
      </c>
    </row>
    <row r="179" spans="2:18">
      <c r="B179" s="9">
        <f>$P179-B$9</f>
        <v>20054.285518261866</v>
      </c>
      <c r="C179" s="9">
        <f>$P179-C$9</f>
        <v>8254.2855182618659</v>
      </c>
      <c r="D179" s="9">
        <f>$P179-D$9</f>
        <v>-3545.7144817381341</v>
      </c>
      <c r="E179" s="9"/>
      <c r="F179" s="9">
        <f>$O179-F$9</f>
        <v>-25251.576998854613</v>
      </c>
      <c r="G179" s="9">
        <f>$O179-G$9</f>
        <v>-37051.576998854609</v>
      </c>
      <c r="H179" s="9">
        <f>$O179-H$9</f>
        <v>-48851.576998854609</v>
      </c>
      <c r="I179" s="15" t="s">
        <v>189</v>
      </c>
      <c r="J179" s="15" t="str">
        <f>VLOOKUP(I179,Table1[],3,FALSE)</f>
        <v>Orange County (North Central)--Anaheim City (West)</v>
      </c>
      <c r="K179" s="7">
        <v>47364.007008701781</v>
      </c>
      <c r="L179" s="3">
        <v>0.1532719972490432</v>
      </c>
      <c r="M179" s="3">
        <v>3.8112916078399839E-2</v>
      </c>
      <c r="N179" s="6">
        <v>3.2496082227138601</v>
      </c>
      <c r="O179" s="7">
        <v>32323.423001145387</v>
      </c>
      <c r="P179" s="7">
        <v>77629.285518261866</v>
      </c>
      <c r="Q179" s="7">
        <v>17999.283072549944</v>
      </c>
      <c r="R179" s="7">
        <v>20024.416575293144</v>
      </c>
    </row>
    <row r="180" spans="2:18">
      <c r="B180" s="9">
        <f>$P180-B$9</f>
        <v>7864.9334348297562</v>
      </c>
      <c r="C180" s="9">
        <f>$P180-C$9</f>
        <v>-3935.0665651702438</v>
      </c>
      <c r="D180" s="9">
        <f>$P180-D$9</f>
        <v>-15735.066565170244</v>
      </c>
      <c r="E180" s="9"/>
      <c r="F180" s="9">
        <f>$O180-F$9</f>
        <v>-25381.313530721181</v>
      </c>
      <c r="G180" s="9">
        <f>$O180-G$9</f>
        <v>-37181.313530721178</v>
      </c>
      <c r="H180" s="9">
        <f>$O180-H$9</f>
        <v>-48981.313530721178</v>
      </c>
      <c r="I180" s="15" t="s">
        <v>190</v>
      </c>
      <c r="J180" s="15" t="str">
        <f>VLOOKUP(I180,Table1[],3,FALSE)</f>
        <v>San Bernardino County (Southwest)--Colton, Loma Linda &amp; Grand Terrace Cities</v>
      </c>
      <c r="K180" s="7">
        <v>36419.002296241495</v>
      </c>
      <c r="L180" s="3">
        <v>0.13829457361559322</v>
      </c>
      <c r="M180" s="3">
        <v>4.9057896120353016E-2</v>
      </c>
      <c r="N180" s="6">
        <v>2.77779944832966</v>
      </c>
      <c r="O180" s="7">
        <v>32193.686469278819</v>
      </c>
      <c r="P180" s="7">
        <v>65439.933434829756</v>
      </c>
      <c r="Q180" s="7">
        <v>14563.118757911732</v>
      </c>
      <c r="R180" s="7">
        <v>15739.232078564542</v>
      </c>
    </row>
    <row r="181" spans="2:18">
      <c r="B181" s="9">
        <f>$P181-B$9</f>
        <v>32401.016719470193</v>
      </c>
      <c r="C181" s="9">
        <f>$P181-C$9</f>
        <v>20601.016719470193</v>
      </c>
      <c r="D181" s="9">
        <f>$P181-D$9</f>
        <v>8801.0167194701935</v>
      </c>
      <c r="E181" s="9"/>
      <c r="F181" s="9">
        <f>$O181-F$9</f>
        <v>-25624.703901951336</v>
      </c>
      <c r="G181" s="9">
        <f>$O181-G$9</f>
        <v>-37424.703901951332</v>
      </c>
      <c r="H181" s="9">
        <f>$O181-H$9</f>
        <v>-49224.703901951332</v>
      </c>
      <c r="I181" s="15" t="s">
        <v>191</v>
      </c>
      <c r="J181" s="15" t="str">
        <f>VLOOKUP(I181,Table1[],3,FALSE)</f>
        <v>San Francisco County (South Central)--Bayview &amp; Hunters Point</v>
      </c>
      <c r="K181" s="7">
        <v>35130.331357427567</v>
      </c>
      <c r="L181" s="3">
        <v>0.25076825437678985</v>
      </c>
      <c r="M181" s="3">
        <v>5.3915301792996945E-2</v>
      </c>
      <c r="N181" s="6">
        <v>3.2228790642098</v>
      </c>
      <c r="O181" s="7">
        <v>31950.296098048664</v>
      </c>
      <c r="P181" s="7">
        <v>89976.016719470193</v>
      </c>
      <c r="Q181" s="7">
        <v>17354.622128915034</v>
      </c>
      <c r="R181" s="7">
        <v>22089.321088141849</v>
      </c>
    </row>
    <row r="182" spans="2:18">
      <c r="B182" s="9">
        <f>$P182-B$9</f>
        <v>20285.910934022962</v>
      </c>
      <c r="C182" s="9">
        <f>$P182-C$9</f>
        <v>8485.9109340229625</v>
      </c>
      <c r="D182" s="9">
        <f>$P182-D$9</f>
        <v>-3314.0890659770375</v>
      </c>
      <c r="E182" s="9"/>
      <c r="F182" s="9">
        <f>$O182-F$9</f>
        <v>-25665.691214713213</v>
      </c>
      <c r="G182" s="9">
        <f>$O182-G$9</f>
        <v>-37465.69121471321</v>
      </c>
      <c r="H182" s="9">
        <f>$O182-H$9</f>
        <v>-49265.69121471321</v>
      </c>
      <c r="I182" s="15" t="s">
        <v>192</v>
      </c>
      <c r="J182" s="15" t="str">
        <f>VLOOKUP(I182,Table1[],3,FALSE)</f>
        <v>Santa Barbara County (Northwest)--Santa Maria City &amp; Orcutt</v>
      </c>
      <c r="K182" s="7">
        <v>41309.09697096936</v>
      </c>
      <c r="L182" s="3">
        <v>0.20872112849555693</v>
      </c>
      <c r="M182" s="3">
        <v>5.5417910300233957E-2</v>
      </c>
      <c r="N182" s="6">
        <v>3.3709750000000001</v>
      </c>
      <c r="O182" s="7">
        <v>31909.308785286787</v>
      </c>
      <c r="P182" s="7">
        <v>77860.910934022962</v>
      </c>
      <c r="Q182" s="7">
        <v>16023.061447725591</v>
      </c>
      <c r="R182" s="7">
        <v>18028.350415382989</v>
      </c>
    </row>
    <row r="183" spans="2:18">
      <c r="B183" s="9">
        <f>$P183-B$9</f>
        <v>19364.247424766203</v>
      </c>
      <c r="C183" s="9">
        <f>$P183-C$9</f>
        <v>7564.247424766203</v>
      </c>
      <c r="D183" s="9">
        <f>$P183-D$9</f>
        <v>-4235.752575233797</v>
      </c>
      <c r="E183" s="9"/>
      <c r="F183" s="9">
        <f>$O183-F$9</f>
        <v>-25898.045458877521</v>
      </c>
      <c r="G183" s="9">
        <f>$O183-G$9</f>
        <v>-37698.045458877517</v>
      </c>
      <c r="H183" s="9">
        <f>$O183-H$9</f>
        <v>-49498.045458877517</v>
      </c>
      <c r="I183" s="15" t="s">
        <v>193</v>
      </c>
      <c r="J183" s="15" t="str">
        <f>VLOOKUP(I183,Table1[],3,FALSE)</f>
        <v>Los Angeles County (North Central)--Palmdale City</v>
      </c>
      <c r="K183" s="7">
        <v>51450.01626411605</v>
      </c>
      <c r="L183" s="3">
        <v>0.19350746423004714</v>
      </c>
      <c r="M183" s="3">
        <v>5.1250064931950959E-2</v>
      </c>
      <c r="N183" s="6">
        <v>3.42532711992023</v>
      </c>
      <c r="O183" s="7">
        <v>31676.954541122479</v>
      </c>
      <c r="P183" s="7">
        <v>76939.247424766203</v>
      </c>
      <c r="Q183" s="7">
        <v>15945.410641233011</v>
      </c>
      <c r="R183" s="7">
        <v>17540.860856216808</v>
      </c>
    </row>
    <row r="184" spans="2:18">
      <c r="B184" s="9">
        <f>$P184-B$9</f>
        <v>6011.4105961187597</v>
      </c>
      <c r="C184" s="9">
        <f>$P184-C$9</f>
        <v>-5788.5894038812403</v>
      </c>
      <c r="D184" s="9">
        <f>$P184-D$9</f>
        <v>-17588.58940388124</v>
      </c>
      <c r="E184" s="9"/>
      <c r="F184" s="9">
        <f>$O184-F$9</f>
        <v>-26099.831470295347</v>
      </c>
      <c r="G184" s="9">
        <f>$O184-G$9</f>
        <v>-37899.83147029535</v>
      </c>
      <c r="H184" s="9">
        <f>$O184-H$9</f>
        <v>-49699.83147029535</v>
      </c>
      <c r="I184" s="15" t="s">
        <v>194</v>
      </c>
      <c r="J184" s="15" t="str">
        <f>VLOOKUP(I184,Table1[],3,FALSE)</f>
        <v>Tulare County (West Central)--Tulare &amp; Porterville Cities</v>
      </c>
      <c r="K184" s="7">
        <v>51691.00044490365</v>
      </c>
      <c r="L184" s="3">
        <v>0.15419207974205884</v>
      </c>
      <c r="M184" s="3">
        <v>6.5926144665903644E-2</v>
      </c>
      <c r="N184" s="6">
        <v>3.3088572933122702</v>
      </c>
      <c r="O184" s="7">
        <v>31475.168529704653</v>
      </c>
      <c r="P184" s="7">
        <v>63586.41059611876</v>
      </c>
      <c r="Q184" s="7">
        <v>9048.2582213354508</v>
      </c>
      <c r="R184" s="7">
        <v>11132.987752107922</v>
      </c>
    </row>
    <row r="185" spans="2:18">
      <c r="B185" s="9">
        <f>$P185-B$9</f>
        <v>18544.827188740106</v>
      </c>
      <c r="C185" s="9">
        <f>$P185-C$9</f>
        <v>6744.8271887401061</v>
      </c>
      <c r="D185" s="9">
        <f>$P185-D$9</f>
        <v>-5055.1728112598939</v>
      </c>
      <c r="E185" s="9"/>
      <c r="F185" s="9">
        <f>$O185-F$9</f>
        <v>-26221.279688888975</v>
      </c>
      <c r="G185" s="9">
        <f>$O185-G$9</f>
        <v>-38021.279688888972</v>
      </c>
      <c r="H185" s="9">
        <f>$O185-H$9</f>
        <v>-49821.279688888972</v>
      </c>
      <c r="I185" s="15" t="s">
        <v>195</v>
      </c>
      <c r="J185" s="15" t="str">
        <f>VLOOKUP(I185,Table1[],3,FALSE)</f>
        <v>Los Angeles County (South)--Downey City</v>
      </c>
      <c r="K185" s="7">
        <v>35471.59377028959</v>
      </c>
      <c r="L185" s="3">
        <v>0.15928810735444779</v>
      </c>
      <c r="M185" s="3">
        <v>4.3513247910291708E-2</v>
      </c>
      <c r="N185" s="6">
        <v>2.9819062823852298</v>
      </c>
      <c r="O185" s="7">
        <v>31353.720311111025</v>
      </c>
      <c r="P185" s="7">
        <v>76119.827188740106</v>
      </c>
      <c r="Q185" s="7">
        <v>16054.457089173324</v>
      </c>
      <c r="R185" s="7">
        <v>20114.109399892608</v>
      </c>
    </row>
    <row r="186" spans="2:18">
      <c r="B186" s="9">
        <f>$P186-B$9</f>
        <v>24798.297411044536</v>
      </c>
      <c r="C186" s="9">
        <f>$P186-C$9</f>
        <v>12998.297411044536</v>
      </c>
      <c r="D186" s="9">
        <f>$P186-D$9</f>
        <v>1198.2974110445357</v>
      </c>
      <c r="E186" s="9"/>
      <c r="F186" s="9">
        <f>$O186-F$9</f>
        <v>-26350.573380893555</v>
      </c>
      <c r="G186" s="9">
        <f>$O186-G$9</f>
        <v>-38150.573380893555</v>
      </c>
      <c r="H186" s="9">
        <f>$O186-H$9</f>
        <v>-49950.573380893555</v>
      </c>
      <c r="I186" s="15" t="s">
        <v>196</v>
      </c>
      <c r="J186" s="15" t="str">
        <f>VLOOKUP(I186,Table1[],3,FALSE)</f>
        <v>Los Angeles County--LA City (Mount Washington, Highland Park &amp; Glassell Park)</v>
      </c>
      <c r="K186" s="7">
        <v>69223.433275181407</v>
      </c>
      <c r="L186" s="3">
        <v>0.15550037840782016</v>
      </c>
      <c r="M186" s="3">
        <v>4.0971024878172148E-2</v>
      </c>
      <c r="N186" s="6">
        <v>2.78047773986192</v>
      </c>
      <c r="O186" s="7">
        <v>31224.426619106445</v>
      </c>
      <c r="P186" s="7">
        <v>82373.297411044536</v>
      </c>
      <c r="Q186" s="7">
        <v>14929.269179952074</v>
      </c>
      <c r="R186" s="7">
        <v>20527.074243865085</v>
      </c>
    </row>
    <row r="187" spans="2:18">
      <c r="B187" s="9">
        <f>$P187-B$9</f>
        <v>38561.155710614476</v>
      </c>
      <c r="C187" s="9">
        <f>$P187-C$9</f>
        <v>26761.155710614476</v>
      </c>
      <c r="D187" s="9">
        <f>$P187-D$9</f>
        <v>14961.155710614476</v>
      </c>
      <c r="E187" s="9"/>
      <c r="F187" s="9">
        <f>$O187-F$9</f>
        <v>-26629.656692188761</v>
      </c>
      <c r="G187" s="9">
        <f>$O187-G$9</f>
        <v>-38429.656692188757</v>
      </c>
      <c r="H187" s="9">
        <f>$O187-H$9</f>
        <v>-50229.656692188757</v>
      </c>
      <c r="I187" s="15" t="s">
        <v>197</v>
      </c>
      <c r="J187" s="15" t="str">
        <f>VLOOKUP(I187,Table1[],3,FALSE)</f>
        <v>San Diego County (Northwest)--San Marcos &amp; Escondido (West) Cities</v>
      </c>
      <c r="K187" s="7">
        <v>49998.195269671123</v>
      </c>
      <c r="L187" s="3">
        <v>0.25385278678892892</v>
      </c>
      <c r="M187" s="3">
        <v>5.4477608402823688E-2</v>
      </c>
      <c r="N187" s="6">
        <v>2.59560965459842</v>
      </c>
      <c r="O187" s="7">
        <v>30945.343307811239</v>
      </c>
      <c r="P187" s="7">
        <v>96136.155710614476</v>
      </c>
      <c r="Q187" s="7">
        <v>15479.423485005438</v>
      </c>
      <c r="R187" s="7">
        <v>24068.622601546009</v>
      </c>
    </row>
    <row r="188" spans="2:18">
      <c r="B188" s="9">
        <f>$P188-B$9</f>
        <v>5683.6023203354343</v>
      </c>
      <c r="C188" s="9">
        <f>$P188-C$9</f>
        <v>-6116.3976796645657</v>
      </c>
      <c r="D188" s="9">
        <f>$P188-D$9</f>
        <v>-17916.397679664566</v>
      </c>
      <c r="E188" s="9"/>
      <c r="F188" s="9">
        <f>$O188-F$9</f>
        <v>-27121.512799330849</v>
      </c>
      <c r="G188" s="9">
        <f>$O188-G$9</f>
        <v>-38921.512799330849</v>
      </c>
      <c r="H188" s="9">
        <f>$O188-H$9</f>
        <v>-50721.512799330849</v>
      </c>
      <c r="I188" s="15" t="s">
        <v>198</v>
      </c>
      <c r="J188" s="15" t="str">
        <f>VLOOKUP(I188,Table1[],3,FALSE)</f>
        <v>Riverside County (East)--Indio, Coachella, Blythe &amp; La Quinta (East) Cities</v>
      </c>
      <c r="K188" s="7">
        <v>68914.0769470995</v>
      </c>
      <c r="L188" s="3">
        <v>0.10738116596446004</v>
      </c>
      <c r="M188" s="3">
        <v>4.5213057984876875E-2</v>
      </c>
      <c r="N188" s="6">
        <v>2.6261297203992902</v>
      </c>
      <c r="O188" s="7">
        <v>30453.487200669151</v>
      </c>
      <c r="P188" s="7">
        <v>63258.602320335434</v>
      </c>
      <c r="Q188" s="7">
        <v>8888.6390753498454</v>
      </c>
      <c r="R188" s="7">
        <v>12042.014928306995</v>
      </c>
    </row>
    <row r="189" spans="2:18">
      <c r="B189" s="9">
        <f>$P189-B$9</f>
        <v>28180.142181500298</v>
      </c>
      <c r="C189" s="9">
        <f>$P189-C$9</f>
        <v>16380.142181500298</v>
      </c>
      <c r="D189" s="9">
        <f>$P189-D$9</f>
        <v>4580.1421815002977</v>
      </c>
      <c r="E189" s="9"/>
      <c r="F189" s="9">
        <f>$O189-F$9</f>
        <v>-27185.18210925068</v>
      </c>
      <c r="G189" s="9">
        <f>$O189-G$9</f>
        <v>-38985.18210925068</v>
      </c>
      <c r="H189" s="9">
        <f>$O189-H$9</f>
        <v>-50785.18210925068</v>
      </c>
      <c r="I189" s="15" t="s">
        <v>199</v>
      </c>
      <c r="J189" s="15" t="str">
        <f>VLOOKUP(I189,Table1[],3,FALSE)</f>
        <v>Nevada &amp; Sierra Counties</v>
      </c>
      <c r="K189" s="7">
        <v>56816.12698399197</v>
      </c>
      <c r="L189" s="3">
        <v>0.23807006440976844</v>
      </c>
      <c r="M189" s="3">
        <v>5.6729186138711543E-2</v>
      </c>
      <c r="N189" s="6">
        <v>2.2966699607013998</v>
      </c>
      <c r="O189" s="7">
        <v>30389.81789074932</v>
      </c>
      <c r="P189" s="7">
        <v>85755.142181500298</v>
      </c>
      <c r="Q189" s="7">
        <v>14500.278721061339</v>
      </c>
      <c r="R189" s="7">
        <v>19073.000746938167</v>
      </c>
    </row>
    <row r="190" spans="2:18">
      <c r="B190" s="9">
        <f>$P190-B$9</f>
        <v>24367.023602609741</v>
      </c>
      <c r="C190" s="9">
        <f>$P190-C$9</f>
        <v>12567.023602609741</v>
      </c>
      <c r="D190" s="9">
        <f>$P190-D$9</f>
        <v>767.02360260974092</v>
      </c>
      <c r="E190" s="9"/>
      <c r="F190" s="9">
        <f>$O190-F$9</f>
        <v>-27190.982378923334</v>
      </c>
      <c r="G190" s="9">
        <f>$O190-G$9</f>
        <v>-38990.982378923334</v>
      </c>
      <c r="H190" s="9">
        <f>$O190-H$9</f>
        <v>-50790.982378923334</v>
      </c>
      <c r="I190" s="15" t="s">
        <v>200</v>
      </c>
      <c r="J190" s="15" t="str">
        <f>VLOOKUP(I190,Table1[],3,FALSE)</f>
        <v>Los Angeles County (North)--LA City (Northeast/Sunland, Sun Valley &amp; Tujunga)</v>
      </c>
      <c r="K190" s="7">
        <v>46689.102558761369</v>
      </c>
      <c r="L190" s="3">
        <v>0.16218529687275687</v>
      </c>
      <c r="M190" s="3">
        <v>4.1054081128123018E-2</v>
      </c>
      <c r="N190" s="6">
        <v>3.0758910356414302</v>
      </c>
      <c r="O190" s="7">
        <v>30384.017621076666</v>
      </c>
      <c r="P190" s="7">
        <v>81942.023602609741</v>
      </c>
      <c r="Q190" s="7">
        <v>14849.783283915323</v>
      </c>
      <c r="R190" s="7">
        <v>20573.595947371854</v>
      </c>
    </row>
    <row r="191" spans="2:18">
      <c r="B191" s="9">
        <f>$P191-B$9</f>
        <v>19117.888263523899</v>
      </c>
      <c r="C191" s="9">
        <f>$P191-C$9</f>
        <v>7317.8882635238988</v>
      </c>
      <c r="D191" s="9">
        <f>$P191-D$9</f>
        <v>-4482.1117364761012</v>
      </c>
      <c r="E191" s="9"/>
      <c r="F191" s="9">
        <f>$O191-F$9</f>
        <v>-27225.801659589681</v>
      </c>
      <c r="G191" s="9">
        <f>$O191-G$9</f>
        <v>-39025.801659589677</v>
      </c>
      <c r="H191" s="9">
        <f>$O191-H$9</f>
        <v>-50825.801659589677</v>
      </c>
      <c r="I191" s="15" t="s">
        <v>201</v>
      </c>
      <c r="J191" s="15" t="str">
        <f>VLOOKUP(I191,Table1[],3,FALSE)</f>
        <v>San Diego County (South)--San Diego City (Southeast/Encanto &amp; Skyline)</v>
      </c>
      <c r="K191" s="7">
        <v>47152.867545893576</v>
      </c>
      <c r="L191" s="3">
        <v>0.27883039416556893</v>
      </c>
      <c r="M191" s="3">
        <v>6.6358128127169833E-2</v>
      </c>
      <c r="N191" s="6">
        <v>3.2118896757361202</v>
      </c>
      <c r="O191" s="7">
        <v>30349.198340410319</v>
      </c>
      <c r="P191" s="7">
        <v>76692.888263523899</v>
      </c>
      <c r="Q191" s="7">
        <v>16624.659873156401</v>
      </c>
      <c r="R191" s="7">
        <v>19023.713761929255</v>
      </c>
    </row>
    <row r="192" spans="2:18">
      <c r="B192" s="9">
        <f>$P192-B$9</f>
        <v>28679.761686957616</v>
      </c>
      <c r="C192" s="9">
        <f>$P192-C$9</f>
        <v>16879.761686957616</v>
      </c>
      <c r="D192" s="9">
        <f>$P192-D$9</f>
        <v>5079.7616869576159</v>
      </c>
      <c r="E192" s="9"/>
      <c r="F192" s="9">
        <f>$O192-F$9</f>
        <v>-27395.697391263922</v>
      </c>
      <c r="G192" s="9">
        <f>$O192-G$9</f>
        <v>-39195.697391263922</v>
      </c>
      <c r="H192" s="9">
        <f>$O192-H$9</f>
        <v>-50995.697391263922</v>
      </c>
      <c r="I192" s="15" t="s">
        <v>202</v>
      </c>
      <c r="J192" s="15" t="str">
        <f>VLOOKUP(I192,Table1[],3,FALSE)</f>
        <v>Los Angeles County (Central)--Burbank City</v>
      </c>
      <c r="K192" s="7">
        <v>52958.352763009687</v>
      </c>
      <c r="L192" s="3">
        <v>0.24327411328236018</v>
      </c>
      <c r="M192" s="3">
        <v>4.0108565693125368E-2</v>
      </c>
      <c r="N192" s="6">
        <v>2.2839105920257801</v>
      </c>
      <c r="O192" s="7">
        <v>30179.302608736078</v>
      </c>
      <c r="P192" s="7">
        <v>86254.761686957616</v>
      </c>
      <c r="Q192" s="7">
        <v>20058.114503118028</v>
      </c>
      <c r="R192" s="7">
        <v>24865.8035128626</v>
      </c>
    </row>
    <row r="193" spans="2:18">
      <c r="B193" s="9">
        <f>$P193-B$9</f>
        <v>46372.769677994802</v>
      </c>
      <c r="C193" s="9">
        <f>$P193-C$9</f>
        <v>34572.769677994802</v>
      </c>
      <c r="D193" s="9">
        <f>$P193-D$9</f>
        <v>22772.769677994802</v>
      </c>
      <c r="E193" s="9"/>
      <c r="F193" s="9">
        <f>$O193-F$9</f>
        <v>-27406.471865597639</v>
      </c>
      <c r="G193" s="9">
        <f>$O193-G$9</f>
        <v>-39206.471865597639</v>
      </c>
      <c r="H193" s="9">
        <f>$O193-H$9</f>
        <v>-51006.471865597639</v>
      </c>
      <c r="I193" s="15" t="s">
        <v>203</v>
      </c>
      <c r="J193" s="15" t="str">
        <f>VLOOKUP(I193,Table1[],3,FALSE)</f>
        <v>Los Angeles County (Southwest)--Santa Monica City</v>
      </c>
      <c r="K193" s="7">
        <v>59833.904806039798</v>
      </c>
      <c r="L193" s="3">
        <v>0.35113209517196137</v>
      </c>
      <c r="M193" s="3">
        <v>3.2366378148063563E-2</v>
      </c>
      <c r="N193" s="6">
        <v>1.9098809266924299</v>
      </c>
      <c r="O193" s="7">
        <v>30168.528134402361</v>
      </c>
      <c r="P193" s="7">
        <v>103947.7696779948</v>
      </c>
      <c r="Q193" s="7">
        <v>23346.001405669809</v>
      </c>
      <c r="R193" s="7">
        <v>29932.441374419934</v>
      </c>
    </row>
    <row r="194" spans="2:18">
      <c r="B194" s="9">
        <f>$P194-B$9</f>
        <v>11213.172445348697</v>
      </c>
      <c r="C194" s="9">
        <f>$P194-C$9</f>
        <v>-586.82755465130322</v>
      </c>
      <c r="D194" s="9">
        <f>$P194-D$9</f>
        <v>-12386.827554651303</v>
      </c>
      <c r="E194" s="9"/>
      <c r="F194" s="9">
        <f>$O194-F$9</f>
        <v>-27406.471865597639</v>
      </c>
      <c r="G194" s="9">
        <f>$O194-G$9</f>
        <v>-39206.471865597639</v>
      </c>
      <c r="H194" s="9">
        <f>$O194-H$9</f>
        <v>-51006.471865597639</v>
      </c>
      <c r="I194" s="15" t="s">
        <v>204</v>
      </c>
      <c r="J194" s="15" t="str">
        <f>VLOOKUP(I194,Table1[],3,FALSE)</f>
        <v>Los Angeles County (Central)--East Los Angeles</v>
      </c>
      <c r="K194" s="7">
        <v>31510.456558242073</v>
      </c>
      <c r="L194" s="3">
        <v>0.18576090316601729</v>
      </c>
      <c r="M194" s="3">
        <v>5.8339118723990703E-2</v>
      </c>
      <c r="N194" s="6">
        <v>3.56759691963404</v>
      </c>
      <c r="O194" s="7">
        <v>30168.528134402361</v>
      </c>
      <c r="P194" s="7">
        <v>68788.172445348697</v>
      </c>
      <c r="Q194" s="7">
        <v>13405.795248740014</v>
      </c>
      <c r="R194" s="7">
        <v>15413.002088330035</v>
      </c>
    </row>
    <row r="195" spans="2:18">
      <c r="B195" s="9">
        <f>$P195-B$9</f>
        <v>22989.414785898771</v>
      </c>
      <c r="C195" s="9">
        <f>$P195-C$9</f>
        <v>11189.414785898771</v>
      </c>
      <c r="D195" s="9">
        <f>$P195-D$9</f>
        <v>-610.58521410122921</v>
      </c>
      <c r="E195" s="9"/>
      <c r="F195" s="9">
        <f>$O195-F$9</f>
        <v>-27619.322364832813</v>
      </c>
      <c r="G195" s="9">
        <f>$O195-G$9</f>
        <v>-39419.322364832813</v>
      </c>
      <c r="H195" s="9">
        <f>$O195-H$9</f>
        <v>-51219.322364832813</v>
      </c>
      <c r="I195" s="15" t="s">
        <v>205</v>
      </c>
      <c r="J195" s="15" t="str">
        <f>VLOOKUP(I195,Table1[],3,FALSE)</f>
        <v>Sacramento County (North)--Sacramento City (North), Antelope &amp; Rio Linda</v>
      </c>
      <c r="K195" s="7">
        <v>39622.000121731529</v>
      </c>
      <c r="L195" s="3">
        <v>0.17090509110120006</v>
      </c>
      <c r="M195" s="3">
        <v>4.4626998649934024E-2</v>
      </c>
      <c r="N195" s="6">
        <v>3.02489061230906</v>
      </c>
      <c r="O195" s="7">
        <v>29955.677635167187</v>
      </c>
      <c r="P195" s="7">
        <v>80564.414785898771</v>
      </c>
      <c r="Q195" s="7">
        <v>13001.481746649019</v>
      </c>
      <c r="R195" s="7">
        <v>15636.0422640538</v>
      </c>
    </row>
    <row r="196" spans="2:18">
      <c r="B196" s="9">
        <f>$P196-B$9</f>
        <v>27320.018128253054</v>
      </c>
      <c r="C196" s="9">
        <f>$P196-C$9</f>
        <v>15520.018128253054</v>
      </c>
      <c r="D196" s="9">
        <f>$P196-D$9</f>
        <v>3720.0181282530539</v>
      </c>
      <c r="E196" s="9"/>
      <c r="F196" s="9">
        <f>$O196-F$9</f>
        <v>-27754.723641821245</v>
      </c>
      <c r="G196" s="9">
        <f>$O196-G$9</f>
        <v>-39554.723641821241</v>
      </c>
      <c r="H196" s="9">
        <f>$O196-H$9</f>
        <v>-51354.723641821241</v>
      </c>
      <c r="I196" s="15" t="s">
        <v>206</v>
      </c>
      <c r="J196" s="15" t="str">
        <f>VLOOKUP(I196,Table1[],3,FALSE)</f>
        <v>Contra Costa County (Far Southwest)--Richmond (Southwest) &amp; San Pablo Cities</v>
      </c>
      <c r="K196" s="7">
        <v>41863.949685988526</v>
      </c>
      <c r="L196" s="3">
        <v>0.20540368825810021</v>
      </c>
      <c r="M196" s="3">
        <v>4.8676474154722607E-2</v>
      </c>
      <c r="N196" s="6">
        <v>2.9789466434016001</v>
      </c>
      <c r="O196" s="7">
        <v>29820.276358178755</v>
      </c>
      <c r="P196" s="7">
        <v>84895.018128253054</v>
      </c>
      <c r="Q196" s="7">
        <v>13854.267132788173</v>
      </c>
      <c r="R196" s="7">
        <v>17522.077942939424</v>
      </c>
    </row>
    <row r="197" spans="2:18">
      <c r="B197" s="9">
        <f>$P197-B$9</f>
        <v>8194.2557863051916</v>
      </c>
      <c r="C197" s="9">
        <f>$P197-C$9</f>
        <v>-3605.7442136948084</v>
      </c>
      <c r="D197" s="9">
        <f>$P197-D$9</f>
        <v>-15405.744213694808</v>
      </c>
      <c r="E197" s="9"/>
      <c r="F197" s="9">
        <f>$O197-F$9</f>
        <v>-27837.450838946243</v>
      </c>
      <c r="G197" s="9">
        <f>$O197-G$9</f>
        <v>-39637.450838946243</v>
      </c>
      <c r="H197" s="9">
        <f>$O197-H$9</f>
        <v>-51437.450838946243</v>
      </c>
      <c r="I197" s="15" t="s">
        <v>207</v>
      </c>
      <c r="J197" s="15" t="str">
        <f>VLOOKUP(I197,Table1[],3,FALSE)</f>
        <v>Los Angeles County (South)--South Gate &amp; Lynwood Cities</v>
      </c>
      <c r="K197" s="7">
        <v>42476.056135687024</v>
      </c>
      <c r="L197" s="3">
        <v>0.19306618895411692</v>
      </c>
      <c r="M197" s="3">
        <v>5.7268878199817505E-2</v>
      </c>
      <c r="N197" s="6">
        <v>3.7064501051647598</v>
      </c>
      <c r="O197" s="7">
        <v>29737.549161053757</v>
      </c>
      <c r="P197" s="7">
        <v>65769.255786305192</v>
      </c>
      <c r="Q197" s="7">
        <v>15047.714099956687</v>
      </c>
      <c r="R197" s="7">
        <v>16246.538373977253</v>
      </c>
    </row>
    <row r="198" spans="2:18">
      <c r="B198" s="9">
        <f>$P198-B$9</f>
        <v>10350.624828479122</v>
      </c>
      <c r="C198" s="9">
        <f>$P198-C$9</f>
        <v>-1449.3751715208782</v>
      </c>
      <c r="D198" s="9">
        <f>$P198-D$9</f>
        <v>-13249.375171520878</v>
      </c>
      <c r="E198" s="9"/>
      <c r="F198" s="9">
        <f>$O198-F$9</f>
        <v>-27837.450838946243</v>
      </c>
      <c r="G198" s="9">
        <f>$O198-G$9</f>
        <v>-39637.450838946243</v>
      </c>
      <c r="H198" s="9">
        <f>$O198-H$9</f>
        <v>-51437.450838946243</v>
      </c>
      <c r="I198" s="15" t="s">
        <v>208</v>
      </c>
      <c r="J198" s="15" t="str">
        <f>VLOOKUP(I198,Table1[],3,FALSE)</f>
        <v>Los Angeles County (Southeast)--Long Beach (Central) &amp; Signal Hill Cities</v>
      </c>
      <c r="K198" s="7">
        <v>40759.19794290571</v>
      </c>
      <c r="L198" s="3">
        <v>0.1652745809224177</v>
      </c>
      <c r="M198" s="3">
        <v>4.4978639592971235E-2</v>
      </c>
      <c r="N198" s="6">
        <v>2.4196900782737498</v>
      </c>
      <c r="O198" s="7">
        <v>29737.549161053757</v>
      </c>
      <c r="P198" s="7">
        <v>67925.624828479122</v>
      </c>
      <c r="Q198" s="7">
        <v>16476.543626291881</v>
      </c>
      <c r="R198" s="7">
        <v>19197.892015721151</v>
      </c>
    </row>
    <row r="199" spans="2:18">
      <c r="B199" s="9">
        <f>$P199-B$9</f>
        <v>12506.993870653067</v>
      </c>
      <c r="C199" s="9">
        <f>$P199-C$9</f>
        <v>706.99387065306655</v>
      </c>
      <c r="D199" s="9">
        <f>$P199-D$9</f>
        <v>-11093.006129346933</v>
      </c>
      <c r="E199" s="9"/>
      <c r="F199" s="9">
        <f>$O199-F$9</f>
        <v>-28171.45954329141</v>
      </c>
      <c r="G199" s="9">
        <f>$O199-G$9</f>
        <v>-39971.459543291407</v>
      </c>
      <c r="H199" s="9">
        <f>$O199-H$9</f>
        <v>-51771.459543291407</v>
      </c>
      <c r="I199" s="15" t="s">
        <v>209</v>
      </c>
      <c r="J199" s="15" t="str">
        <f>VLOOKUP(I199,Table1[],3,FALSE)</f>
        <v>Los Angeles County (South)--LA City (South/San Pedro)</v>
      </c>
      <c r="K199" s="7">
        <v>68532.03335142172</v>
      </c>
      <c r="L199" s="3">
        <v>0.1916498751781292</v>
      </c>
      <c r="M199" s="3">
        <v>5.3181963138862282E-2</v>
      </c>
      <c r="N199" s="6">
        <v>2.7827950843098002</v>
      </c>
      <c r="O199" s="7">
        <v>29403.54045670859</v>
      </c>
      <c r="P199" s="7">
        <v>70081.993870653067</v>
      </c>
      <c r="Q199" s="7">
        <v>15183.954500123129</v>
      </c>
      <c r="R199" s="7">
        <v>18839.397455988688</v>
      </c>
    </row>
    <row r="200" spans="2:18">
      <c r="B200" s="9">
        <f>$P200-B$9</f>
        <v>22697.985013391168</v>
      </c>
      <c r="C200" s="9">
        <f>$P200-C$9</f>
        <v>10897.985013391168</v>
      </c>
      <c r="D200" s="9">
        <f>$P200-D$9</f>
        <v>-902.01498660883226</v>
      </c>
      <c r="E200" s="9"/>
      <c r="F200" s="9">
        <f>$O200-F$9</f>
        <v>-28209.137342211889</v>
      </c>
      <c r="G200" s="9">
        <f>$O200-G$9</f>
        <v>-40009.137342211892</v>
      </c>
      <c r="H200" s="9">
        <f>$O200-H$9</f>
        <v>-51809.137342211892</v>
      </c>
      <c r="I200" s="15" t="s">
        <v>210</v>
      </c>
      <c r="J200" s="15" t="str">
        <f>VLOOKUP(I200,Table1[],3,FALSE)</f>
        <v>San Bernardino County (Southwest)--Fontana City (East)</v>
      </c>
      <c r="K200" s="7">
        <v>32032.097915488535</v>
      </c>
      <c r="L200" s="3">
        <v>0.20846529757157797</v>
      </c>
      <c r="M200" s="3">
        <v>4.9711485185598918E-2</v>
      </c>
      <c r="N200" s="6">
        <v>3.49159785367734</v>
      </c>
      <c r="O200" s="7">
        <v>29365.862657788111</v>
      </c>
      <c r="P200" s="7">
        <v>80272.985013391168</v>
      </c>
      <c r="Q200" s="7">
        <v>14233.91465428747</v>
      </c>
      <c r="R200" s="7">
        <v>16817.104916265704</v>
      </c>
    </row>
    <row r="201" spans="2:18">
      <c r="B201" s="9">
        <f>$P201-B$9</f>
        <v>15202.455173370487</v>
      </c>
      <c r="C201" s="9">
        <f>$P201-C$9</f>
        <v>3402.4551733704866</v>
      </c>
      <c r="D201" s="9">
        <f>$P201-D$9</f>
        <v>-8397.5448266295134</v>
      </c>
      <c r="E201" s="9"/>
      <c r="F201" s="9">
        <f>$O201-F$9</f>
        <v>-28268.429812294849</v>
      </c>
      <c r="G201" s="9">
        <f>$O201-G$9</f>
        <v>-40068.429812294853</v>
      </c>
      <c r="H201" s="9">
        <f>$O201-H$9</f>
        <v>-51868.429812294853</v>
      </c>
      <c r="I201" s="15" t="s">
        <v>211</v>
      </c>
      <c r="J201" s="15" t="str">
        <f>VLOOKUP(I201,Table1[],3,FALSE)</f>
        <v>Orange County (Northwest)--Garden Grove City (East)</v>
      </c>
      <c r="K201" s="7">
        <v>44568.477359113313</v>
      </c>
      <c r="L201" s="3">
        <v>0.21672992212204462</v>
      </c>
      <c r="M201" s="3">
        <v>4.7586820870369861E-2</v>
      </c>
      <c r="N201" s="6">
        <v>3.3157588860218099</v>
      </c>
      <c r="O201" s="7">
        <v>29306.570187705151</v>
      </c>
      <c r="P201" s="7">
        <v>72777.455173370487</v>
      </c>
      <c r="Q201" s="7">
        <v>17362.636904472442</v>
      </c>
      <c r="R201" s="7">
        <v>18379.878639365586</v>
      </c>
    </row>
    <row r="202" spans="2:18">
      <c r="B202" s="9">
        <f>$P202-B$9</f>
        <v>13797.501689521057</v>
      </c>
      <c r="C202" s="9">
        <f>$P202-C$9</f>
        <v>1997.5016895210574</v>
      </c>
      <c r="D202" s="9">
        <f>$P202-D$9</f>
        <v>-9802.4983104789426</v>
      </c>
      <c r="E202" s="9"/>
      <c r="F202" s="9">
        <f>$O202-F$9</f>
        <v>-28270.532748206013</v>
      </c>
      <c r="G202" s="9">
        <f>$O202-G$9</f>
        <v>-40070.532748206009</v>
      </c>
      <c r="H202" s="9">
        <f>$O202-H$9</f>
        <v>-51870.532748206009</v>
      </c>
      <c r="I202" s="15" t="s">
        <v>212</v>
      </c>
      <c r="J202" s="15" t="str">
        <f>VLOOKUP(I202,Table1[],3,FALSE)</f>
        <v>Alpine, Amador, Calaveras, Inyo, Mariposa, Mono &amp; Tuolumne Counties</v>
      </c>
      <c r="K202" s="7">
        <v>114842.86673083949</v>
      </c>
      <c r="L202" s="3">
        <v>0.17492600367871819</v>
      </c>
      <c r="M202" s="3">
        <v>5.5828593074120789E-2</v>
      </c>
      <c r="N202" s="6">
        <v>2.2980024309690701</v>
      </c>
      <c r="O202" s="7">
        <v>29304.467251793987</v>
      </c>
      <c r="P202" s="7">
        <v>71372.501689521057</v>
      </c>
      <c r="Q202" s="7">
        <v>10731.033735853636</v>
      </c>
      <c r="R202" s="7">
        <v>13176.937004193842</v>
      </c>
    </row>
    <row r="203" spans="2:18">
      <c r="B203" s="9">
        <f>$P203-B$9</f>
        <v>8498.6341398444929</v>
      </c>
      <c r="C203" s="9">
        <f>$P203-C$9</f>
        <v>-3301.3658601555071</v>
      </c>
      <c r="D203" s="9">
        <f>$P203-D$9</f>
        <v>-15101.365860155507</v>
      </c>
      <c r="E203" s="9"/>
      <c r="F203" s="9">
        <f>$O203-F$9</f>
        <v>-28270.532748206013</v>
      </c>
      <c r="G203" s="9">
        <f>$O203-G$9</f>
        <v>-40070.532748206009</v>
      </c>
      <c r="H203" s="9">
        <f>$O203-H$9</f>
        <v>-51870.532748206009</v>
      </c>
      <c r="I203" s="15" t="s">
        <v>213</v>
      </c>
      <c r="J203" s="15" t="str">
        <f>VLOOKUP(I203,Table1[],3,FALSE)</f>
        <v>Kings County--Hanford City</v>
      </c>
      <c r="K203" s="7">
        <v>47278.000041094165</v>
      </c>
      <c r="L203" s="3">
        <v>0.18753465944201728</v>
      </c>
      <c r="M203" s="3">
        <v>6.6622311219924554E-2</v>
      </c>
      <c r="N203" s="6">
        <v>3.2103933430684002</v>
      </c>
      <c r="O203" s="7">
        <v>29304.467251793987</v>
      </c>
      <c r="P203" s="7">
        <v>66073.634139844493</v>
      </c>
      <c r="Q203" s="7">
        <v>10172.640720765688</v>
      </c>
      <c r="R203" s="7">
        <v>12219.594745199014</v>
      </c>
    </row>
    <row r="204" spans="2:18">
      <c r="B204" s="9">
        <f>$P204-B$9</f>
        <v>12716.10014877074</v>
      </c>
      <c r="C204" s="9">
        <f>$P204-C$9</f>
        <v>916.10014877073991</v>
      </c>
      <c r="D204" s="9">
        <f>$P204-D$9</f>
        <v>-10883.89985122926</v>
      </c>
      <c r="E204" s="9"/>
      <c r="F204" s="9">
        <f>$O204-F$9</f>
        <v>-28270.532748206013</v>
      </c>
      <c r="G204" s="9">
        <f>$O204-G$9</f>
        <v>-40070.532748206009</v>
      </c>
      <c r="H204" s="9">
        <f>$O204-H$9</f>
        <v>-51870.532748206009</v>
      </c>
      <c r="I204" s="15" t="s">
        <v>214</v>
      </c>
      <c r="J204" s="15" t="str">
        <f>VLOOKUP(I204,Table1[],3,FALSE)</f>
        <v>Sacramento County (North Central)--Citrus Heights City</v>
      </c>
      <c r="K204" s="7">
        <v>44736.113092239546</v>
      </c>
      <c r="L204" s="3">
        <v>0.2012391910691585</v>
      </c>
      <c r="M204" s="3">
        <v>5.794995814236522E-2</v>
      </c>
      <c r="N204" s="6">
        <v>2.5496913370870402</v>
      </c>
      <c r="O204" s="7">
        <v>29304.467251793987</v>
      </c>
      <c r="P204" s="7">
        <v>70291.10014877074</v>
      </c>
      <c r="Q204" s="7">
        <v>13443.797134688484</v>
      </c>
      <c r="R204" s="7">
        <v>15212.744158593097</v>
      </c>
    </row>
    <row r="205" spans="2:18">
      <c r="B205" s="9">
        <f>$P205-B$9</f>
        <v>23432.7894176064</v>
      </c>
      <c r="C205" s="9">
        <f>$P205-C$9</f>
        <v>11632.7894176064</v>
      </c>
      <c r="D205" s="9">
        <f>$P205-D$9</f>
        <v>-167.21058239359991</v>
      </c>
      <c r="E205" s="9"/>
      <c r="F205" s="9">
        <f>$O205-F$9</f>
        <v>-28270.532748206013</v>
      </c>
      <c r="G205" s="9">
        <f>$O205-G$9</f>
        <v>-40070.532748206009</v>
      </c>
      <c r="H205" s="9">
        <f>$O205-H$9</f>
        <v>-51870.532748206009</v>
      </c>
      <c r="I205" s="15" t="s">
        <v>215</v>
      </c>
      <c r="J205" s="15" t="str">
        <f>VLOOKUP(I205,Table1[],3,FALSE)</f>
        <v>Yolo County--Davis, Woodland &amp; West Sacramento Cities</v>
      </c>
      <c r="K205" s="7">
        <v>79772.000003328008</v>
      </c>
      <c r="L205" s="3">
        <v>0.28351566282763624</v>
      </c>
      <c r="M205" s="3">
        <v>6.2607693805454126E-2</v>
      </c>
      <c r="N205" s="6">
        <v>2.6439669980740201</v>
      </c>
      <c r="O205" s="7">
        <v>29304.467251793987</v>
      </c>
      <c r="P205" s="7">
        <v>81007.7894176064</v>
      </c>
      <c r="Q205" s="7">
        <v>15436.362555062868</v>
      </c>
      <c r="R205" s="7">
        <v>18206.803528005534</v>
      </c>
    </row>
    <row r="206" spans="2:18">
      <c r="B206" s="9">
        <f>$P206-B$9</f>
        <v>69449.964780428505</v>
      </c>
      <c r="C206" s="9">
        <f>$P206-C$9</f>
        <v>57649.964780428505</v>
      </c>
      <c r="D206" s="9">
        <f>$P206-D$9</f>
        <v>45849.964780428505</v>
      </c>
      <c r="E206" s="9"/>
      <c r="F206" s="9">
        <f>$O206-F$9</f>
        <v>-28393.729563782221</v>
      </c>
      <c r="G206" s="9">
        <f>$O206-G$9</f>
        <v>-40193.729563782224</v>
      </c>
      <c r="H206" s="9">
        <f>$O206-H$9</f>
        <v>-51993.729563782224</v>
      </c>
      <c r="I206" s="15" t="s">
        <v>216</v>
      </c>
      <c r="J206" s="15" t="str">
        <f>VLOOKUP(I206,Table1[],3,FALSE)</f>
        <v>San Francisco County (North &amp; East)--North Beach &amp; Chinatown</v>
      </c>
      <c r="K206" s="7">
        <v>73418.962284354377</v>
      </c>
      <c r="L206" s="3">
        <v>0.33100669474498873</v>
      </c>
      <c r="M206" s="3">
        <v>3.672603760786531E-2</v>
      </c>
      <c r="N206" s="6">
        <v>1.8257385983363601</v>
      </c>
      <c r="O206" s="7">
        <v>29181.270436217779</v>
      </c>
      <c r="P206" s="7">
        <v>127024.96478042851</v>
      </c>
      <c r="Q206" s="7">
        <v>18206.798497162683</v>
      </c>
      <c r="R206" s="7">
        <v>28113.567860759802</v>
      </c>
    </row>
    <row r="207" spans="2:18">
      <c r="B207" s="9">
        <f>$P207-B$9</f>
        <v>10350.624828479122</v>
      </c>
      <c r="C207" s="9">
        <f>$P207-C$9</f>
        <v>-1449.3751715208782</v>
      </c>
      <c r="D207" s="9">
        <f>$P207-D$9</f>
        <v>-13249.375171520878</v>
      </c>
      <c r="E207" s="9"/>
      <c r="F207" s="9">
        <f>$O207-F$9</f>
        <v>-28483.919298969151</v>
      </c>
      <c r="G207" s="9">
        <f>$O207-G$9</f>
        <v>-40283.919298969151</v>
      </c>
      <c r="H207" s="9">
        <f>$O207-H$9</f>
        <v>-52083.919298969151</v>
      </c>
      <c r="I207" s="15" t="s">
        <v>217</v>
      </c>
      <c r="J207" s="15" t="str">
        <f>VLOOKUP(I207,Table1[],3,FALSE)</f>
        <v>Los Angeles County (Central)--Monterey Park &amp; Rosemead Cities</v>
      </c>
      <c r="K207" s="7">
        <v>42149.23711229457</v>
      </c>
      <c r="L207" s="3">
        <v>0.19833449650193904</v>
      </c>
      <c r="M207" s="3">
        <v>5.5607152538801628E-2</v>
      </c>
      <c r="N207" s="6">
        <v>3.0069262937793999</v>
      </c>
      <c r="O207" s="7">
        <v>29091.080701030849</v>
      </c>
      <c r="P207" s="7">
        <v>67925.624828479122</v>
      </c>
      <c r="Q207" s="7">
        <v>14629.612604535308</v>
      </c>
      <c r="R207" s="7">
        <v>16345.785497632334</v>
      </c>
    </row>
    <row r="208" spans="2:18">
      <c r="B208" s="9">
        <f>$P208-B$9</f>
        <v>22210.654560435796</v>
      </c>
      <c r="C208" s="9">
        <f>$P208-C$9</f>
        <v>10410.654560435796</v>
      </c>
      <c r="D208" s="9">
        <f>$P208-D$9</f>
        <v>-1389.3454395642038</v>
      </c>
      <c r="E208" s="9"/>
      <c r="F208" s="9">
        <f>$O208-F$9</f>
        <v>-28591.664042306304</v>
      </c>
      <c r="G208" s="9">
        <f>$O208-G$9</f>
        <v>-40391.664042306307</v>
      </c>
      <c r="H208" s="9">
        <f>$O208-H$9</f>
        <v>-52191.664042306307</v>
      </c>
      <c r="I208" s="15" t="s">
        <v>218</v>
      </c>
      <c r="J208" s="15" t="str">
        <f>VLOOKUP(I208,Table1[],3,FALSE)</f>
        <v>Los Angeles County (West Central)--LA City (Central/Hancock Park &amp; Mid-Wilshire)</v>
      </c>
      <c r="K208" s="7">
        <v>85301.580959335071</v>
      </c>
      <c r="L208" s="3">
        <v>0.33724309185561335</v>
      </c>
      <c r="M208" s="3">
        <v>4.7530167037687671E-2</v>
      </c>
      <c r="N208" s="6">
        <v>2.1348512339194801</v>
      </c>
      <c r="O208" s="7">
        <v>28983.335957693696</v>
      </c>
      <c r="P208" s="7">
        <v>79785.654560435796</v>
      </c>
      <c r="Q208" s="7">
        <v>21428.216504589112</v>
      </c>
      <c r="R208" s="7">
        <v>26179.450280043031</v>
      </c>
    </row>
    <row r="209" spans="2:18">
      <c r="B209" s="9">
        <f>$P209-B$9</f>
        <v>27423.161102975078</v>
      </c>
      <c r="C209" s="9">
        <f>$P209-C$9</f>
        <v>15623.161102975078</v>
      </c>
      <c r="D209" s="9">
        <f>$P209-D$9</f>
        <v>3823.1611029750784</v>
      </c>
      <c r="E209" s="9"/>
      <c r="F209" s="9">
        <f>$O209-F$9</f>
        <v>-28596.137939892611</v>
      </c>
      <c r="G209" s="9">
        <f>$O209-G$9</f>
        <v>-40396.137939892607</v>
      </c>
      <c r="H209" s="9">
        <f>$O209-H$9</f>
        <v>-52196.137939892607</v>
      </c>
      <c r="I209" s="15" t="s">
        <v>219</v>
      </c>
      <c r="J209" s="15" t="str">
        <f>VLOOKUP(I209,Table1[],3,FALSE)</f>
        <v>Solano County (Southwest)--Vallejo &amp; Benicia Cities</v>
      </c>
      <c r="K209" s="7">
        <v>52769.043417040739</v>
      </c>
      <c r="L209" s="3">
        <v>0.28898097183035887</v>
      </c>
      <c r="M209" s="3">
        <v>6.0492843917091858E-2</v>
      </c>
      <c r="N209" s="6">
        <v>2.5476334304598098</v>
      </c>
      <c r="O209" s="7">
        <v>28978.862060107389</v>
      </c>
      <c r="P209" s="7">
        <v>84998.161102975078</v>
      </c>
      <c r="Q209" s="7">
        <v>15346.528484899176</v>
      </c>
      <c r="R209" s="7">
        <v>19875.003555967858</v>
      </c>
    </row>
    <row r="210" spans="2:18">
      <c r="B210" s="9">
        <f>$P210-B$9</f>
        <v>31914.315250218526</v>
      </c>
      <c r="C210" s="9">
        <f>$P210-C$9</f>
        <v>20114.315250218526</v>
      </c>
      <c r="D210" s="9">
        <f>$P210-D$9</f>
        <v>8314.3152502185258</v>
      </c>
      <c r="E210" s="9"/>
      <c r="F210" s="9">
        <f>$O210-F$9</f>
        <v>-28699.408785643453</v>
      </c>
      <c r="G210" s="9">
        <f>$O210-G$9</f>
        <v>-40499.408785643449</v>
      </c>
      <c r="H210" s="9">
        <f>$O210-H$9</f>
        <v>-52299.408785643449</v>
      </c>
      <c r="I210" s="15" t="s">
        <v>220</v>
      </c>
      <c r="J210" s="15" t="str">
        <f>VLOOKUP(I210,Table1[],3,FALSE)</f>
        <v>Los Angeles County (Central)--West Hollywood &amp; Beverly Hills Cities</v>
      </c>
      <c r="K210" s="7">
        <v>69090.815388899908</v>
      </c>
      <c r="L210" s="3">
        <v>0.51101290025927248</v>
      </c>
      <c r="M210" s="3">
        <v>4.2316084174963429E-2</v>
      </c>
      <c r="N210" s="6">
        <v>1.76779655266015</v>
      </c>
      <c r="O210" s="7">
        <v>28875.591214356547</v>
      </c>
      <c r="P210" s="7">
        <v>89489.315250218526</v>
      </c>
      <c r="Q210" s="7">
        <v>23887.303143205012</v>
      </c>
      <c r="R210" s="7">
        <v>29198.762246517148</v>
      </c>
    </row>
    <row r="211" spans="2:18">
      <c r="B211" s="9">
        <f>$P211-B$9</f>
        <v>23638.255710348953</v>
      </c>
      <c r="C211" s="9">
        <f>$P211-C$9</f>
        <v>11838.255710348953</v>
      </c>
      <c r="D211" s="9">
        <f>$P211-D$9</f>
        <v>38.255710348952562</v>
      </c>
      <c r="E211" s="9"/>
      <c r="F211" s="9">
        <f>$O211-F$9</f>
        <v>-29030.278195474744</v>
      </c>
      <c r="G211" s="9">
        <f>$O211-G$9</f>
        <v>-40830.278195474748</v>
      </c>
      <c r="H211" s="9">
        <f>$O211-H$9</f>
        <v>-52630.278195474748</v>
      </c>
      <c r="I211" s="15" t="s">
        <v>221</v>
      </c>
      <c r="J211" s="15" t="str">
        <f>VLOOKUP(I211,Table1[],3,FALSE)</f>
        <v>Stanislaus County (Northeast)--Turlock, Riverbank, Oakdale &amp; Waterford Cities</v>
      </c>
      <c r="K211" s="7">
        <v>67269.349843081465</v>
      </c>
      <c r="L211" s="3">
        <v>0.18821005200895513</v>
      </c>
      <c r="M211" s="3">
        <v>4.562972673920019E-2</v>
      </c>
      <c r="N211" s="6">
        <v>2.8444913191627501</v>
      </c>
      <c r="O211" s="7">
        <v>28544.721804525256</v>
      </c>
      <c r="P211" s="7">
        <v>81213.255710348953</v>
      </c>
      <c r="Q211" s="7">
        <v>12510.402884590032</v>
      </c>
      <c r="R211" s="7">
        <v>15076.10755038448</v>
      </c>
    </row>
    <row r="212" spans="2:18">
      <c r="B212" s="9">
        <f>$P212-B$9</f>
        <v>7235.8914903018886</v>
      </c>
      <c r="C212" s="9">
        <f>$P212-C$9</f>
        <v>-4564.1085096981114</v>
      </c>
      <c r="D212" s="9">
        <f>$P212-D$9</f>
        <v>-16364.108509698111</v>
      </c>
      <c r="E212" s="9"/>
      <c r="F212" s="9">
        <f>$O212-F$9</f>
        <v>-29176.821552901773</v>
      </c>
      <c r="G212" s="9">
        <f>$O212-G$9</f>
        <v>-40976.821552901776</v>
      </c>
      <c r="H212" s="9">
        <f>$O212-H$9</f>
        <v>-52776.821552901776</v>
      </c>
      <c r="I212" s="15" t="s">
        <v>222</v>
      </c>
      <c r="J212" s="15" t="str">
        <f>VLOOKUP(I212,Table1[],3,FALSE)</f>
        <v>San Diego County (Southwest)--Chula Vista (West) &amp; National City Cities</v>
      </c>
      <c r="K212" s="7">
        <v>61737.6832044611</v>
      </c>
      <c r="L212" s="3">
        <v>0.25985968214151367</v>
      </c>
      <c r="M212" s="3">
        <v>7.1553014355915823E-2</v>
      </c>
      <c r="N212" s="6">
        <v>2.9850989480545298</v>
      </c>
      <c r="O212" s="7">
        <v>28398.178447098227</v>
      </c>
      <c r="P212" s="7">
        <v>64810.891490301889</v>
      </c>
      <c r="Q212" s="7">
        <v>15255.180131068406</v>
      </c>
      <c r="R212" s="7">
        <v>17079.354314222448</v>
      </c>
    </row>
    <row r="213" spans="2:18">
      <c r="B213" s="9">
        <f>$P213-B$9</f>
        <v>6883.334433307311</v>
      </c>
      <c r="C213" s="9">
        <f>$P213-C$9</f>
        <v>-4916.665566692689</v>
      </c>
      <c r="D213" s="9">
        <f>$P213-D$9</f>
        <v>-16716.665566692689</v>
      </c>
      <c r="E213" s="9"/>
      <c r="F213" s="9">
        <f>$O213-F$9</f>
        <v>-29296.761885092928</v>
      </c>
      <c r="G213" s="9">
        <f>$O213-G$9</f>
        <v>-41096.761885092928</v>
      </c>
      <c r="H213" s="9">
        <f>$O213-H$9</f>
        <v>-52896.761885092928</v>
      </c>
      <c r="I213" s="15" t="s">
        <v>223</v>
      </c>
      <c r="J213" s="15" t="str">
        <f>VLOOKUP(I213,Table1[],3,FALSE)</f>
        <v>San Bernardino County (Southwest)--San Bernardino City (West)</v>
      </c>
      <c r="K213" s="7">
        <v>52052.974685459856</v>
      </c>
      <c r="L213" s="3">
        <v>0.1605568556074235</v>
      </c>
      <c r="M213" s="3">
        <v>5.3422708017786549E-2</v>
      </c>
      <c r="N213" s="6">
        <v>3.4102738036507199</v>
      </c>
      <c r="O213" s="7">
        <v>28278.238114907072</v>
      </c>
      <c r="P213" s="7">
        <v>64458.334433307311</v>
      </c>
      <c r="Q213" s="7">
        <v>11364.976210587585</v>
      </c>
      <c r="R213" s="7">
        <v>13627.138296296536</v>
      </c>
    </row>
    <row r="214" spans="2:18">
      <c r="B214" s="9">
        <f>$P214-B$9</f>
        <v>25121.752767370621</v>
      </c>
      <c r="C214" s="9">
        <f>$P214-C$9</f>
        <v>13321.752767370621</v>
      </c>
      <c r="D214" s="9">
        <f>$P214-D$9</f>
        <v>1521.7527673706209</v>
      </c>
      <c r="E214" s="9"/>
      <c r="F214" s="9">
        <f>$O214-F$9</f>
        <v>-29561.366732340663</v>
      </c>
      <c r="G214" s="9">
        <f>$O214-G$9</f>
        <v>-41361.366732340663</v>
      </c>
      <c r="H214" s="9">
        <f>$O214-H$9</f>
        <v>-53161.366732340663</v>
      </c>
      <c r="I214" s="15" t="s">
        <v>224</v>
      </c>
      <c r="J214" s="15" t="str">
        <f>VLOOKUP(I214,Table1[],3,FALSE)</f>
        <v>Los Angeles County (Central)--Glendale City</v>
      </c>
      <c r="K214" s="7">
        <v>80963.604289106544</v>
      </c>
      <c r="L214" s="3">
        <v>0.30125308968417502</v>
      </c>
      <c r="M214" s="3">
        <v>4.2716393683327997E-2</v>
      </c>
      <c r="N214" s="6">
        <v>2.5525373852270001</v>
      </c>
      <c r="O214" s="7">
        <v>28013.633267659337</v>
      </c>
      <c r="P214" s="7">
        <v>82696.752767370621</v>
      </c>
      <c r="Q214" s="7">
        <v>19582.674615813885</v>
      </c>
      <c r="R214" s="7">
        <v>23238.260983237025</v>
      </c>
    </row>
    <row r="215" spans="2:18">
      <c r="B215" s="9">
        <f>$P215-B$9</f>
        <v>34070.684292392471</v>
      </c>
      <c r="C215" s="9">
        <f>$P215-C$9</f>
        <v>22270.684292392471</v>
      </c>
      <c r="D215" s="9">
        <f>$P215-D$9</f>
        <v>10470.684292392471</v>
      </c>
      <c r="E215" s="9"/>
      <c r="F215" s="9">
        <f>$O215-F$9</f>
        <v>-29669.111475677815</v>
      </c>
      <c r="G215" s="9">
        <f>$O215-G$9</f>
        <v>-41469.111475677812</v>
      </c>
      <c r="H215" s="9">
        <f>$O215-H$9</f>
        <v>-53269.111475677812</v>
      </c>
      <c r="I215" s="15" t="s">
        <v>225</v>
      </c>
      <c r="J215" s="15" t="str">
        <f>VLOOKUP(I215,Table1[],3,FALSE)</f>
        <v>Los Angeles County (West Central)--LA City (West Central/Westwood &amp; West Los Angeles)</v>
      </c>
      <c r="K215" s="7">
        <v>103670.03620452704</v>
      </c>
      <c r="L215" s="3">
        <v>0.63524555941473626</v>
      </c>
      <c r="M215" s="3">
        <v>3.9631702393020135E-2</v>
      </c>
      <c r="N215" s="6">
        <v>1.9851352948127099</v>
      </c>
      <c r="O215" s="7">
        <v>27905.888524322185</v>
      </c>
      <c r="P215" s="7">
        <v>91645.684292392471</v>
      </c>
      <c r="Q215" s="7">
        <v>24030.144122641675</v>
      </c>
      <c r="R215" s="7">
        <v>29521.197140892757</v>
      </c>
    </row>
    <row r="216" spans="2:18">
      <c r="B216" s="9">
        <f>$P216-B$9</f>
        <v>12716.10014877074</v>
      </c>
      <c r="C216" s="9">
        <f>$P216-C$9</f>
        <v>916.10014877073991</v>
      </c>
      <c r="D216" s="9">
        <f>$P216-D$9</f>
        <v>-10883.89985122926</v>
      </c>
      <c r="E216" s="9"/>
      <c r="F216" s="9">
        <f>$O216-F$9</f>
        <v>-29790.023642743479</v>
      </c>
      <c r="G216" s="9">
        <f>$O216-G$9</f>
        <v>-41590.023642743479</v>
      </c>
      <c r="H216" s="9">
        <f>$O216-H$9</f>
        <v>-53390.023642743479</v>
      </c>
      <c r="I216" s="15" t="s">
        <v>226</v>
      </c>
      <c r="J216" s="15" t="str">
        <f>VLOOKUP(I216,Table1[],3,FALSE)</f>
        <v>Butte County (Southeast)--Oroville City &amp; Paradise Town</v>
      </c>
      <c r="K216" s="7">
        <v>33067.52802114623</v>
      </c>
      <c r="L216" s="3">
        <v>0.17905954754863343</v>
      </c>
      <c r="M216" s="3">
        <v>5.9312306958032718E-2</v>
      </c>
      <c r="N216" s="6">
        <v>2.45027429587177</v>
      </c>
      <c r="O216" s="7">
        <v>27784.976357256521</v>
      </c>
      <c r="P216" s="7">
        <v>70291.10014877074</v>
      </c>
      <c r="Q216" s="7">
        <v>8072.1978632680657</v>
      </c>
      <c r="R216" s="7">
        <v>10779.65338347237</v>
      </c>
    </row>
    <row r="217" spans="2:18">
      <c r="B217" s="9">
        <f>$P217-B$9</f>
        <v>12305.16756328562</v>
      </c>
      <c r="C217" s="9">
        <f>$P217-C$9</f>
        <v>505.16756328562042</v>
      </c>
      <c r="D217" s="9">
        <f>$P217-D$9</f>
        <v>-11294.83243671438</v>
      </c>
      <c r="E217" s="9"/>
      <c r="F217" s="9">
        <f>$O217-F$9</f>
        <v>-29790.023642743479</v>
      </c>
      <c r="G217" s="9">
        <f>$O217-G$9</f>
        <v>-41590.023642743479</v>
      </c>
      <c r="H217" s="9">
        <f>$O217-H$9</f>
        <v>-53390.023642743479</v>
      </c>
      <c r="I217" s="15" t="s">
        <v>227</v>
      </c>
      <c r="J217" s="15" t="str">
        <f>VLOOKUP(I217,Table1[],3,FALSE)</f>
        <v>Sutter &amp; Yuba Counties--Yuba City</v>
      </c>
      <c r="K217" s="7">
        <v>64409.447423338286</v>
      </c>
      <c r="L217" s="3">
        <v>0.19810835581624758</v>
      </c>
      <c r="M217" s="3">
        <v>6.1564968150139947E-2</v>
      </c>
      <c r="N217" s="6">
        <v>3.0379076903095901</v>
      </c>
      <c r="O217" s="7">
        <v>27784.976357256521</v>
      </c>
      <c r="P217" s="7">
        <v>69880.16756328562</v>
      </c>
      <c r="Q217" s="7">
        <v>10067.24575436482</v>
      </c>
      <c r="R217" s="7">
        <v>12866.729824243936</v>
      </c>
    </row>
    <row r="218" spans="2:18">
      <c r="B218" s="9">
        <f>$P218-B$9</f>
        <v>8931.1947561446141</v>
      </c>
      <c r="C218" s="9">
        <f>$P218-C$9</f>
        <v>-2868.8052438553859</v>
      </c>
      <c r="D218" s="9">
        <f>$P218-D$9</f>
        <v>-14668.805243855386</v>
      </c>
      <c r="E218" s="9"/>
      <c r="F218" s="9">
        <f>$O218-F$9</f>
        <v>-29790.023642743479</v>
      </c>
      <c r="G218" s="9">
        <f>$O218-G$9</f>
        <v>-41590.023642743479</v>
      </c>
      <c r="H218" s="9">
        <f>$O218-H$9</f>
        <v>-53390.023642743479</v>
      </c>
      <c r="I218" s="15" t="s">
        <v>228</v>
      </c>
      <c r="J218" s="15" t="str">
        <f>VLOOKUP(I218,Table1[],3,FALSE)</f>
        <v>Tulare County (Northwest)--Visalia City</v>
      </c>
      <c r="K218" s="7">
        <v>52771.034637823075</v>
      </c>
      <c r="L218" s="3">
        <v>0.20138181885314232</v>
      </c>
      <c r="M218" s="3">
        <v>6.5944908028208446E-2</v>
      </c>
      <c r="N218" s="6">
        <v>2.9242317478958699</v>
      </c>
      <c r="O218" s="7">
        <v>27784.976357256521</v>
      </c>
      <c r="P218" s="7">
        <v>66506.194756144614</v>
      </c>
      <c r="Q218" s="7">
        <v>10434.29815576402</v>
      </c>
      <c r="R218" s="7">
        <v>13520.888702529443</v>
      </c>
    </row>
    <row r="219" spans="2:18">
      <c r="B219" s="9">
        <f>$P219-B$9</f>
        <v>16284.725233246791</v>
      </c>
      <c r="C219" s="9">
        <f>$P219-C$9</f>
        <v>4484.7252332467906</v>
      </c>
      <c r="D219" s="9">
        <f>$P219-D$9</f>
        <v>-7315.2747667532094</v>
      </c>
      <c r="E219" s="9"/>
      <c r="F219" s="9">
        <f>$O219-F$9</f>
        <v>-30007.093770534546</v>
      </c>
      <c r="G219" s="9">
        <f>$O219-G$9</f>
        <v>-41807.093770534542</v>
      </c>
      <c r="H219" s="9">
        <f>$O219-H$9</f>
        <v>-53607.093770534542</v>
      </c>
      <c r="I219" s="15" t="s">
        <v>229</v>
      </c>
      <c r="J219" s="15" t="str">
        <f>VLOOKUP(I219,Table1[],3,FALSE)</f>
        <v>Butte County (Northwest)--Chico City</v>
      </c>
      <c r="K219" s="7">
        <v>51429.209888447345</v>
      </c>
      <c r="L219" s="3">
        <v>0.23889771383613898</v>
      </c>
      <c r="M219" s="3">
        <v>6.0942831529014821E-2</v>
      </c>
      <c r="N219" s="6">
        <v>2.38348657745669</v>
      </c>
      <c r="O219" s="7">
        <v>27567.906229465454</v>
      </c>
      <c r="P219" s="7">
        <v>73859.725233246791</v>
      </c>
      <c r="Q219" s="7">
        <v>12599.870855012665</v>
      </c>
      <c r="R219" s="7">
        <v>15184.580973289025</v>
      </c>
    </row>
    <row r="220" spans="2:18">
      <c r="B220" s="9">
        <f>$P220-B$9</f>
        <v>7309.0924450191378</v>
      </c>
      <c r="C220" s="9">
        <f>$P220-C$9</f>
        <v>-4490.9075549808622</v>
      </c>
      <c r="D220" s="9">
        <f>$P220-D$9</f>
        <v>-16290.907554980862</v>
      </c>
      <c r="E220" s="9"/>
      <c r="F220" s="9">
        <f>$O220-F$9</f>
        <v>-30115.628834430077</v>
      </c>
      <c r="G220" s="9">
        <f>$O220-G$9</f>
        <v>-41915.628834430077</v>
      </c>
      <c r="H220" s="9">
        <f>$O220-H$9</f>
        <v>-53715.628834430077</v>
      </c>
      <c r="I220" s="15" t="s">
        <v>230</v>
      </c>
      <c r="J220" s="15" t="str">
        <f>VLOOKUP(I220,Table1[],3,FALSE)</f>
        <v>Fresno County (East)--Sanger, Reedley &amp; Parlier Cities</v>
      </c>
      <c r="K220" s="7">
        <v>46056.671090737203</v>
      </c>
      <c r="L220" s="3">
        <v>0.20687539241041536</v>
      </c>
      <c r="M220" s="3">
        <v>7.0568361900618423E-2</v>
      </c>
      <c r="N220" s="6">
        <v>3.1313861079574798</v>
      </c>
      <c r="O220" s="7">
        <v>27459.371165569923</v>
      </c>
      <c r="P220" s="7">
        <v>64884.092445019138</v>
      </c>
      <c r="Q220" s="7">
        <v>9560.5486746396346</v>
      </c>
      <c r="R220" s="7">
        <v>12412.619014613185</v>
      </c>
    </row>
    <row r="221" spans="2:18">
      <c r="B221" s="9">
        <f>$P221-B$9</f>
        <v>13585.178391740032</v>
      </c>
      <c r="C221" s="9">
        <f>$P221-C$9</f>
        <v>1785.1783917400317</v>
      </c>
      <c r="D221" s="9">
        <f>$P221-D$9</f>
        <v>-10014.821608259968</v>
      </c>
      <c r="E221" s="9"/>
      <c r="F221" s="9">
        <f>$O221-F$9</f>
        <v>-30207.835192363571</v>
      </c>
      <c r="G221" s="9">
        <f>$O221-G$9</f>
        <v>-42007.835192363571</v>
      </c>
      <c r="H221" s="9">
        <f>$O221-H$9</f>
        <v>-53807.835192363571</v>
      </c>
      <c r="I221" s="15" t="s">
        <v>231</v>
      </c>
      <c r="J221" s="15" t="str">
        <f>VLOOKUP(I221,Table1[],3,FALSE)</f>
        <v>Los Angeles County (East Central)--Pomona City</v>
      </c>
      <c r="K221" s="7">
        <v>41174.000054921838</v>
      </c>
      <c r="L221" s="3">
        <v>0.20097101524839053</v>
      </c>
      <c r="M221" s="3">
        <v>4.5369487116829615E-2</v>
      </c>
      <c r="N221" s="6">
        <v>3.5031944409092102</v>
      </c>
      <c r="O221" s="7">
        <v>27367.164807636429</v>
      </c>
      <c r="P221" s="7">
        <v>71160.178391740032</v>
      </c>
      <c r="Q221" s="7">
        <v>15278.29460502996</v>
      </c>
      <c r="R221" s="7">
        <v>17610.69674193281</v>
      </c>
    </row>
    <row r="222" spans="2:18">
      <c r="B222" s="9">
        <f>$P222-B$9</f>
        <v>23530.11555627393</v>
      </c>
      <c r="C222" s="9">
        <f>$P222-C$9</f>
        <v>11730.11555627393</v>
      </c>
      <c r="D222" s="9">
        <f>$P222-D$9</f>
        <v>-69.884443726070458</v>
      </c>
      <c r="E222" s="9"/>
      <c r="F222" s="9">
        <f>$O222-F$9</f>
        <v>-30224.163898325613</v>
      </c>
      <c r="G222" s="9">
        <f>$O222-G$9</f>
        <v>-42024.163898325613</v>
      </c>
      <c r="H222" s="9">
        <f>$O222-H$9</f>
        <v>-53824.163898325613</v>
      </c>
      <c r="I222" s="15" t="s">
        <v>232</v>
      </c>
      <c r="J222" s="15" t="str">
        <f>VLOOKUP(I222,Table1[],3,FALSE)</f>
        <v>Sacramento County (West)--Sacramento City (Central/Downtown &amp; Midtown)</v>
      </c>
      <c r="K222" s="7">
        <v>63853.000121309342</v>
      </c>
      <c r="L222" s="3">
        <v>0.19558135958994066</v>
      </c>
      <c r="M222" s="3">
        <v>4.0864885176817307E-2</v>
      </c>
      <c r="N222" s="6">
        <v>1.93484099171388</v>
      </c>
      <c r="O222" s="7">
        <v>27350.836101674387</v>
      </c>
      <c r="P222" s="7">
        <v>81105.11555627393</v>
      </c>
      <c r="Q222" s="7">
        <v>14309.157003151591</v>
      </c>
      <c r="R222" s="7">
        <v>18686.995001469782</v>
      </c>
    </row>
    <row r="223" spans="2:18">
      <c r="B223" s="9">
        <f>$P223-B$9</f>
        <v>14299.860222588017</v>
      </c>
      <c r="C223" s="9">
        <f>$P223-C$9</f>
        <v>2499.8602225880168</v>
      </c>
      <c r="D223" s="9">
        <f>$P223-D$9</f>
        <v>-9300.1397774119832</v>
      </c>
      <c r="E223" s="9"/>
      <c r="F223" s="9">
        <f>$O223-F$9</f>
        <v>-30384.386427973972</v>
      </c>
      <c r="G223" s="9">
        <f>$O223-G$9</f>
        <v>-42184.386427973972</v>
      </c>
      <c r="H223" s="9">
        <f>$O223-H$9</f>
        <v>-53984.386427973972</v>
      </c>
      <c r="I223" s="15" t="s">
        <v>233</v>
      </c>
      <c r="J223" s="15" t="str">
        <f>VLOOKUP(I223,Table1[],3,FALSE)</f>
        <v>San Bernardino County (Southwest)--San Bernardino City (East)</v>
      </c>
      <c r="K223" s="7">
        <v>33712.000020415311</v>
      </c>
      <c r="L223" s="3">
        <v>0.17761864487914447</v>
      </c>
      <c r="M223" s="3">
        <v>4.5686545652176946E-2</v>
      </c>
      <c r="N223" s="6">
        <v>3.0982728531022401</v>
      </c>
      <c r="O223" s="7">
        <v>27190.613572026028</v>
      </c>
      <c r="P223" s="7">
        <v>71874.860222588017</v>
      </c>
      <c r="Q223" s="7">
        <v>12629.087458233194</v>
      </c>
      <c r="R223" s="7">
        <v>15263.039416632597</v>
      </c>
    </row>
    <row r="224" spans="2:18">
      <c r="B224" s="9">
        <f>$P224-B$9</f>
        <v>13176.889876912901</v>
      </c>
      <c r="C224" s="9">
        <f>$P224-C$9</f>
        <v>1376.8898769129009</v>
      </c>
      <c r="D224" s="9">
        <f>$P224-D$9</f>
        <v>-10423.110123087099</v>
      </c>
      <c r="E224" s="9"/>
      <c r="F224" s="9">
        <f>$O224-F$9</f>
        <v>-30585.891475849392</v>
      </c>
      <c r="G224" s="9">
        <f>$O224-G$9</f>
        <v>-42385.891475849392</v>
      </c>
      <c r="H224" s="9">
        <f>$O224-H$9</f>
        <v>-54185.891475849392</v>
      </c>
      <c r="I224" s="15" t="s">
        <v>234</v>
      </c>
      <c r="J224" s="15" t="str">
        <f>VLOOKUP(I224,Table1[],3,FALSE)</f>
        <v>San Diego County (South Central)--San Diego City (Central/Mid-City)</v>
      </c>
      <c r="K224" s="7">
        <v>65210.039347129219</v>
      </c>
      <c r="L224" s="3">
        <v>0.33272087768305642</v>
      </c>
      <c r="M224" s="3">
        <v>7.510901192681918E-2</v>
      </c>
      <c r="N224" s="6">
        <v>2.5853213489220801</v>
      </c>
      <c r="O224" s="7">
        <v>26989.108524150608</v>
      </c>
      <c r="P224" s="7">
        <v>70751.889876912901</v>
      </c>
      <c r="Q224" s="7">
        <v>15511.645565207045</v>
      </c>
      <c r="R224" s="7">
        <v>19908.569597380694</v>
      </c>
    </row>
    <row r="225" spans="2:18">
      <c r="B225" s="9">
        <f>$P225-B$9</f>
        <v>10350.624828479122</v>
      </c>
      <c r="C225" s="9">
        <f>$P225-C$9</f>
        <v>-1449.3751715208782</v>
      </c>
      <c r="D225" s="9">
        <f>$P225-D$9</f>
        <v>-13249.375171520878</v>
      </c>
      <c r="E225" s="9"/>
      <c r="F225" s="9">
        <f>$O225-F$9</f>
        <v>-30638.814165712178</v>
      </c>
      <c r="G225" s="9">
        <f>$O225-G$9</f>
        <v>-42438.814165712174</v>
      </c>
      <c r="H225" s="9">
        <f>$O225-H$9</f>
        <v>-54238.814165712174</v>
      </c>
      <c r="I225" s="15" t="s">
        <v>235</v>
      </c>
      <c r="J225" s="15" t="str">
        <f>VLOOKUP(I225,Table1[],3,FALSE)</f>
        <v>Los Angeles County (South Central)--Gardena, Lawndale Cities &amp; West Athens</v>
      </c>
      <c r="K225" s="7">
        <v>53083.382589566609</v>
      </c>
      <c r="L225" s="3">
        <v>0.23783257865414859</v>
      </c>
      <c r="M225" s="3">
        <v>5.7151711825427935E-2</v>
      </c>
      <c r="N225" s="6">
        <v>2.8835190194261102</v>
      </c>
      <c r="O225" s="7">
        <v>26936.185834287822</v>
      </c>
      <c r="P225" s="7">
        <v>67925.624828479122</v>
      </c>
      <c r="Q225" s="7">
        <v>15026.840451492497</v>
      </c>
      <c r="R225" s="7">
        <v>18365.77382830506</v>
      </c>
    </row>
    <row r="226" spans="2:18">
      <c r="B226" s="9">
        <f>$P226-B$9</f>
        <v>-1509.4049034775453</v>
      </c>
      <c r="C226" s="9">
        <f>$P226-C$9</f>
        <v>-13309.404903477545</v>
      </c>
      <c r="D226" s="9">
        <f>$P226-D$9</f>
        <v>-25109.404903477545</v>
      </c>
      <c r="E226" s="9"/>
      <c r="F226" s="9">
        <f>$O226-F$9</f>
        <v>-30746.558909049327</v>
      </c>
      <c r="G226" s="9">
        <f>$O226-G$9</f>
        <v>-42546.55890904933</v>
      </c>
      <c r="H226" s="9">
        <f>$O226-H$9</f>
        <v>-54346.55890904933</v>
      </c>
      <c r="I226" s="15" t="s">
        <v>236</v>
      </c>
      <c r="J226" s="15" t="str">
        <f>VLOOKUP(I226,Table1[],3,FALSE)</f>
        <v>Los Angeles County (Central)--Bell Gardens, Bell, Maywood, Cudahy &amp; Commerce Cities</v>
      </c>
      <c r="K226" s="7">
        <v>39524.305285197966</v>
      </c>
      <c r="L226" s="3">
        <v>0.2335738070780865</v>
      </c>
      <c r="M226" s="3">
        <v>6.6362231236228267E-2</v>
      </c>
      <c r="N226" s="6">
        <v>3.64345087803909</v>
      </c>
      <c r="O226" s="7">
        <v>26828.441090950673</v>
      </c>
      <c r="P226" s="7">
        <v>56065.595096522455</v>
      </c>
      <c r="Q226" s="7">
        <v>15356.469737800806</v>
      </c>
      <c r="R226" s="7">
        <v>15687.928858815352</v>
      </c>
    </row>
    <row r="227" spans="2:18">
      <c r="B227" s="9">
        <f>$P227-B$9</f>
        <v>15741.547433913976</v>
      </c>
      <c r="C227" s="9">
        <f>$P227-C$9</f>
        <v>3941.5474339139764</v>
      </c>
      <c r="D227" s="9">
        <f>$P227-D$9</f>
        <v>-7858.4525660860236</v>
      </c>
      <c r="E227" s="9"/>
      <c r="F227" s="9">
        <f>$O227-F$9</f>
        <v>-31069.793139060781</v>
      </c>
      <c r="G227" s="9">
        <f>$O227-G$9</f>
        <v>-42869.793139060785</v>
      </c>
      <c r="H227" s="9">
        <f>$O227-H$9</f>
        <v>-54669.793139060785</v>
      </c>
      <c r="I227" s="15" t="s">
        <v>237</v>
      </c>
      <c r="J227" s="15" t="str">
        <f>VLOOKUP(I227,Table1[],3,FALSE)</f>
        <v>Los Angeles County (South Central)--Long Beach City (North)</v>
      </c>
      <c r="K227" s="7">
        <v>47158.207257078546</v>
      </c>
      <c r="L227" s="3">
        <v>0.21296260245839957</v>
      </c>
      <c r="M227" s="3">
        <v>4.1157182157818994E-2</v>
      </c>
      <c r="N227" s="6">
        <v>2.9896434219024899</v>
      </c>
      <c r="O227" s="7">
        <v>26505.206860939219</v>
      </c>
      <c r="P227" s="7">
        <v>73316.547433913976</v>
      </c>
      <c r="Q227" s="7">
        <v>15982.713142111266</v>
      </c>
      <c r="R227" s="7">
        <v>18869.242511022796</v>
      </c>
    </row>
    <row r="228" spans="2:18">
      <c r="B228" s="9">
        <f>$P228-B$9</f>
        <v>15741.547433913976</v>
      </c>
      <c r="C228" s="9">
        <f>$P228-C$9</f>
        <v>3941.5474339139764</v>
      </c>
      <c r="D228" s="9">
        <f>$P228-D$9</f>
        <v>-7858.4525660860236</v>
      </c>
      <c r="E228" s="9"/>
      <c r="F228" s="9">
        <f>$O228-F$9</f>
        <v>-31285.282625735083</v>
      </c>
      <c r="G228" s="9">
        <f>$O228-G$9</f>
        <v>-43085.282625735083</v>
      </c>
      <c r="H228" s="9">
        <f>$O228-H$9</f>
        <v>-54885.282625735083</v>
      </c>
      <c r="I228" s="15" t="s">
        <v>238</v>
      </c>
      <c r="J228" s="15" t="str">
        <f>VLOOKUP(I228,Table1[],3,FALSE)</f>
        <v>Orange County (Northwest)--Westminster, Stanton &amp; Garden Grove (West) Cities</v>
      </c>
      <c r="K228" s="7">
        <v>53871.749340477138</v>
      </c>
      <c r="L228" s="3">
        <v>0.30504605318516409</v>
      </c>
      <c r="M228" s="3">
        <v>4.6863919792137936E-2</v>
      </c>
      <c r="N228" s="6">
        <v>3.0437108861933102</v>
      </c>
      <c r="O228" s="7">
        <v>26289.717374264917</v>
      </c>
      <c r="P228" s="7">
        <v>73316.547433913976</v>
      </c>
      <c r="Q228" s="7">
        <v>18112.635438395388</v>
      </c>
      <c r="R228" s="7">
        <v>20090.385768983011</v>
      </c>
    </row>
    <row r="229" spans="2:18">
      <c r="B229" s="9">
        <f>$P229-B$9</f>
        <v>7309.0924450191378</v>
      </c>
      <c r="C229" s="9">
        <f>$P229-C$9</f>
        <v>-4490.9075549808622</v>
      </c>
      <c r="D229" s="9">
        <f>$P229-D$9</f>
        <v>-16290.907554980862</v>
      </c>
      <c r="E229" s="9"/>
      <c r="F229" s="9">
        <f>$O229-F$9</f>
        <v>-31418.049601176477</v>
      </c>
      <c r="G229" s="9">
        <f>$O229-G$9</f>
        <v>-43218.049601176477</v>
      </c>
      <c r="H229" s="9">
        <f>$O229-H$9</f>
        <v>-55018.049601176477</v>
      </c>
      <c r="I229" s="15" t="s">
        <v>239</v>
      </c>
      <c r="J229" s="15" t="str">
        <f>VLOOKUP(I229,Table1[],3,FALSE)</f>
        <v>Shasta County--Redding City</v>
      </c>
      <c r="K229" s="7">
        <v>79399.365262811363</v>
      </c>
      <c r="L229" s="3">
        <v>0.17649263120811196</v>
      </c>
      <c r="M229" s="3">
        <v>5.5732826685140728E-2</v>
      </c>
      <c r="N229" s="6">
        <v>2.3613034053562698</v>
      </c>
      <c r="O229" s="7">
        <v>26156.950398823523</v>
      </c>
      <c r="P229" s="7">
        <v>64884.092445019138</v>
      </c>
      <c r="Q229" s="7">
        <v>9629.036434120917</v>
      </c>
      <c r="R229" s="7">
        <v>12544.11262502215</v>
      </c>
    </row>
    <row r="230" spans="2:18">
      <c r="B230" s="9">
        <f>$P230-B$9</f>
        <v>7864.9334348297562</v>
      </c>
      <c r="C230" s="9">
        <f>$P230-C$9</f>
        <v>-3935.0665651702438</v>
      </c>
      <c r="D230" s="9">
        <f>$P230-D$9</f>
        <v>-15735.066565170244</v>
      </c>
      <c r="E230" s="9"/>
      <c r="F230" s="9">
        <f>$O230-F$9</f>
        <v>-31472.010970855012</v>
      </c>
      <c r="G230" s="9">
        <f>$O230-G$9</f>
        <v>-43272.010970855015</v>
      </c>
      <c r="H230" s="9">
        <f>$O230-H$9</f>
        <v>-55072.010970855015</v>
      </c>
      <c r="I230" s="15" t="s">
        <v>240</v>
      </c>
      <c r="J230" s="15" t="str">
        <f>VLOOKUP(I230,Table1[],3,FALSE)</f>
        <v>Riverside County (Central)--Cathedral City, Palm Springs &amp; Rancho Mirage Cities</v>
      </c>
      <c r="K230" s="7">
        <v>87074.412675396597</v>
      </c>
      <c r="L230" s="3">
        <v>0.21231609288625997</v>
      </c>
      <c r="M230" s="3">
        <v>6.1348770559898548E-2</v>
      </c>
      <c r="N230" s="6">
        <v>2.1093833410824701</v>
      </c>
      <c r="O230" s="7">
        <v>26102.989029144988</v>
      </c>
      <c r="P230" s="7">
        <v>65439.933434829756</v>
      </c>
      <c r="Q230" s="7">
        <v>11443.861115124972</v>
      </c>
      <c r="R230" s="7">
        <v>14707.559575995063</v>
      </c>
    </row>
    <row r="231" spans="2:18">
      <c r="B231" s="9">
        <f>$P231-B$9</f>
        <v>5792.6688760601464</v>
      </c>
      <c r="C231" s="9">
        <f>$P231-C$9</f>
        <v>-6007.3311239398536</v>
      </c>
      <c r="D231" s="9">
        <f>$P231-D$9</f>
        <v>-17807.331123939854</v>
      </c>
      <c r="E231" s="9"/>
      <c r="F231" s="9">
        <f>$O231-F$9</f>
        <v>-31472.010970855012</v>
      </c>
      <c r="G231" s="9">
        <f>$O231-G$9</f>
        <v>-43272.010970855015</v>
      </c>
      <c r="H231" s="9">
        <f>$O231-H$9</f>
        <v>-55072.010970855015</v>
      </c>
      <c r="I231" s="15" t="s">
        <v>241</v>
      </c>
      <c r="J231" s="15" t="str">
        <f>VLOOKUP(I231,Table1[],3,FALSE)</f>
        <v>Riverside County (Southwest)--Hemet City &amp; East Hemet</v>
      </c>
      <c r="K231" s="7">
        <v>61959.796984092725</v>
      </c>
      <c r="L231" s="3">
        <v>0.21442689843837665</v>
      </c>
      <c r="M231" s="3">
        <v>5.8475545863166237E-2</v>
      </c>
      <c r="N231" s="6">
        <v>2.8690550241245401</v>
      </c>
      <c r="O231" s="7">
        <v>26102.989029144988</v>
      </c>
      <c r="P231" s="7">
        <v>63367.668876060146</v>
      </c>
      <c r="Q231" s="7">
        <v>13227.420474490817</v>
      </c>
      <c r="R231" s="7">
        <v>16153.603747610106</v>
      </c>
    </row>
    <row r="232" spans="2:18">
      <c r="B232" s="9">
        <f>$P232-B$9</f>
        <v>6876.5318287190166</v>
      </c>
      <c r="C232" s="9">
        <f>$P232-C$9</f>
        <v>-4923.4681712809834</v>
      </c>
      <c r="D232" s="9">
        <f>$P232-D$9</f>
        <v>-16723.468171280983</v>
      </c>
      <c r="E232" s="9"/>
      <c r="F232" s="9">
        <f>$O232-F$9</f>
        <v>-31526.584665072009</v>
      </c>
      <c r="G232" s="9">
        <f>$O232-G$9</f>
        <v>-43326.584665072005</v>
      </c>
      <c r="H232" s="9">
        <f>$O232-H$9</f>
        <v>-55126.584665072005</v>
      </c>
      <c r="I232" s="15" t="s">
        <v>242</v>
      </c>
      <c r="J232" s="15" t="str">
        <f>VLOOKUP(I232,Table1[],3,FALSE)</f>
        <v>Kern County (West)--Delano, Wasco &amp; Shafter Cities</v>
      </c>
      <c r="K232" s="7">
        <v>56170.227741412527</v>
      </c>
      <c r="L232" s="3">
        <v>0.21333482532423353</v>
      </c>
      <c r="M232" s="3">
        <v>7.0862607610395367E-2</v>
      </c>
      <c r="N232" s="6">
        <v>3.3008394634357399</v>
      </c>
      <c r="O232" s="7">
        <v>26048.415334927991</v>
      </c>
      <c r="P232" s="7">
        <v>64451.531828719017</v>
      </c>
      <c r="Q232" s="7">
        <v>9077.0847141257273</v>
      </c>
      <c r="R232" s="7">
        <v>13356.581040622155</v>
      </c>
    </row>
    <row r="233" spans="2:18">
      <c r="B233" s="9">
        <f>$P233-B$9</f>
        <v>-2423.521421733727</v>
      </c>
      <c r="C233" s="9">
        <f>$P233-C$9</f>
        <v>-14223.521421733727</v>
      </c>
      <c r="D233" s="9">
        <f>$P233-D$9</f>
        <v>-26023.521421733727</v>
      </c>
      <c r="E233" s="9"/>
      <c r="F233" s="9">
        <f>$O233-F$9</f>
        <v>-31635.119728967544</v>
      </c>
      <c r="G233" s="9">
        <f>$O233-G$9</f>
        <v>-43435.119728967547</v>
      </c>
      <c r="H233" s="9">
        <f>$O233-H$9</f>
        <v>-55235.119728967547</v>
      </c>
      <c r="I233" s="15" t="s">
        <v>243</v>
      </c>
      <c r="J233" s="15" t="str">
        <f>VLOOKUP(I233,Table1[],3,FALSE)</f>
        <v>Kern County (Central)--Bakersfield City (Southeast)</v>
      </c>
      <c r="K233" s="7">
        <v>33320.964701992583</v>
      </c>
      <c r="L233" s="3">
        <v>0.19311876354552845</v>
      </c>
      <c r="M233" s="3">
        <v>7.495143518519827E-2</v>
      </c>
      <c r="N233" s="6">
        <v>3.6243421469786301</v>
      </c>
      <c r="O233" s="7">
        <v>25939.880271032456</v>
      </c>
      <c r="P233" s="7">
        <v>55151.478578266273</v>
      </c>
      <c r="Q233" s="7">
        <v>8753.3171916503161</v>
      </c>
      <c r="R233" s="7">
        <v>10868.833378925579</v>
      </c>
    </row>
    <row r="234" spans="2:18">
      <c r="B234" s="9">
        <f>$P234-B$9</f>
        <v>3820.3996438737813</v>
      </c>
      <c r="C234" s="9">
        <f>$P234-C$9</f>
        <v>-7979.6003561262187</v>
      </c>
      <c r="D234" s="9">
        <f>$P234-D$9</f>
        <v>-19779.600356126219</v>
      </c>
      <c r="E234" s="9"/>
      <c r="F234" s="9">
        <f>$O234-F$9</f>
        <v>-32014.763121561067</v>
      </c>
      <c r="G234" s="9">
        <f>$O234-G$9</f>
        <v>-43814.763121561067</v>
      </c>
      <c r="H234" s="9">
        <f>$O234-H$9</f>
        <v>-55614.763121561067</v>
      </c>
      <c r="I234" s="15" t="s">
        <v>244</v>
      </c>
      <c r="J234" s="15" t="str">
        <f>VLOOKUP(I234,Table1[],3,FALSE)</f>
        <v>Alameda County (North Central)--Oakland City (South Central)</v>
      </c>
      <c r="K234" s="7">
        <v>44949.640355882308</v>
      </c>
      <c r="L234" s="3">
        <v>0.30370998794480403</v>
      </c>
      <c r="M234" s="3">
        <v>7.5403701456645142E-2</v>
      </c>
      <c r="N234" s="6">
        <v>2.9217592058178501</v>
      </c>
      <c r="O234" s="7">
        <v>25560.236878438933</v>
      </c>
      <c r="P234" s="7">
        <v>61395.399643873781</v>
      </c>
      <c r="Q234" s="7">
        <v>14583.233290337381</v>
      </c>
      <c r="R234" s="7">
        <v>17182.376105112577</v>
      </c>
    </row>
    <row r="235" spans="2:18">
      <c r="B235" s="9">
        <f>$P235-B$9</f>
        <v>4605.588593143344</v>
      </c>
      <c r="C235" s="9">
        <f>$P235-C$9</f>
        <v>-7194.411406856656</v>
      </c>
      <c r="D235" s="9">
        <f>$P235-D$9</f>
        <v>-18994.411406856656</v>
      </c>
      <c r="E235" s="9"/>
      <c r="F235" s="9">
        <f>$O235-F$9</f>
        <v>-32069.259984549677</v>
      </c>
      <c r="G235" s="9">
        <f>$O235-G$9</f>
        <v>-43869.259984549673</v>
      </c>
      <c r="H235" s="9">
        <f>$O235-H$9</f>
        <v>-55669.259984549673</v>
      </c>
      <c r="I235" s="15" t="s">
        <v>245</v>
      </c>
      <c r="J235" s="15" t="str">
        <f>VLOOKUP(I235,Table1[],3,FALSE)</f>
        <v>Kern County (East)--Ridgecrest, Arvin, Tehachapi &amp; California City Cities</v>
      </c>
      <c r="K235" s="7">
        <v>80377.701659233193</v>
      </c>
      <c r="L235" s="3">
        <v>0.1786787648235558</v>
      </c>
      <c r="M235" s="3">
        <v>5.7288932276796448E-2</v>
      </c>
      <c r="N235" s="6">
        <v>2.7326393464224501</v>
      </c>
      <c r="O235" s="7">
        <v>25505.740015450323</v>
      </c>
      <c r="P235" s="7">
        <v>62180.588593143344</v>
      </c>
      <c r="Q235" s="7">
        <v>9207.1451630968513</v>
      </c>
      <c r="R235" s="7">
        <v>11346.811791239019</v>
      </c>
    </row>
    <row r="236" spans="2:18">
      <c r="B236" s="9">
        <f>$P236-B$9</f>
        <v>7309.0924450191378</v>
      </c>
      <c r="C236" s="9">
        <f>$P236-C$9</f>
        <v>-4490.9075549808622</v>
      </c>
      <c r="D236" s="9">
        <f>$P236-D$9</f>
        <v>-16290.907554980862</v>
      </c>
      <c r="E236" s="9"/>
      <c r="F236" s="9">
        <f>$O236-F$9</f>
        <v>-32069.259984549677</v>
      </c>
      <c r="G236" s="9">
        <f>$O236-G$9</f>
        <v>-43869.259984549673</v>
      </c>
      <c r="H236" s="9">
        <f>$O236-H$9</f>
        <v>-55669.259984549673</v>
      </c>
      <c r="I236" s="15" t="s">
        <v>246</v>
      </c>
      <c r="J236" s="15" t="str">
        <f>VLOOKUP(I236,Table1[],3,FALSE)</f>
        <v>San Joaquin County (Central)--Stockton City (South)</v>
      </c>
      <c r="K236" s="7">
        <v>53335.01653989093</v>
      </c>
      <c r="L236" s="3">
        <v>0.27966637417078949</v>
      </c>
      <c r="M236" s="3">
        <v>7.4817121281226653E-2</v>
      </c>
      <c r="N236" s="6">
        <v>3.1730007336757202</v>
      </c>
      <c r="O236" s="7">
        <v>25505.740015450323</v>
      </c>
      <c r="P236" s="7">
        <v>64884.092445019138</v>
      </c>
      <c r="Q236" s="7">
        <v>11603.024114415604</v>
      </c>
      <c r="R236" s="7">
        <v>12915.74508567508</v>
      </c>
    </row>
    <row r="237" spans="2:18">
      <c r="B237" s="9">
        <f>$P237-B$9</f>
        <v>1725.1486597833646</v>
      </c>
      <c r="C237" s="9">
        <f>$P237-C$9</f>
        <v>-10074.851340216635</v>
      </c>
      <c r="D237" s="9">
        <f>$P237-D$9</f>
        <v>-21874.851340216635</v>
      </c>
      <c r="E237" s="9"/>
      <c r="F237" s="9">
        <f>$O237-F$9</f>
        <v>-32254.985315769445</v>
      </c>
      <c r="G237" s="9">
        <f>$O237-G$9</f>
        <v>-44054.985315769445</v>
      </c>
      <c r="H237" s="9">
        <f>$O237-H$9</f>
        <v>-55854.985315769445</v>
      </c>
      <c r="I237" s="15" t="s">
        <v>247</v>
      </c>
      <c r="J237" s="15" t="str">
        <f>VLOOKUP(I237,Table1[],3,FALSE)</f>
        <v>Los Angeles County (Central)--El Monte &amp; South El Monte Cities</v>
      </c>
      <c r="K237" s="7">
        <v>35270.056780502164</v>
      </c>
      <c r="L237" s="3">
        <v>0.39783245386667671</v>
      </c>
      <c r="M237" s="3">
        <v>0.10390560765510808</v>
      </c>
      <c r="N237" s="6">
        <v>3.5496192396833499</v>
      </c>
      <c r="O237" s="7">
        <v>25320.014684230555</v>
      </c>
      <c r="P237" s="7">
        <v>59300.148659783365</v>
      </c>
      <c r="Q237" s="7">
        <v>15407.551618084526</v>
      </c>
      <c r="R237" s="7">
        <v>16128.944105060575</v>
      </c>
    </row>
    <row r="238" spans="2:18">
      <c r="B238" s="9">
        <f>$P238-B$9</f>
        <v>17897.916476087921</v>
      </c>
      <c r="C238" s="9">
        <f>$P238-C$9</f>
        <v>6097.9164760879212</v>
      </c>
      <c r="D238" s="9">
        <f>$P238-D$9</f>
        <v>-5702.0835239120788</v>
      </c>
      <c r="E238" s="9"/>
      <c r="F238" s="9">
        <f>$O238-F$9</f>
        <v>-32362.730059106598</v>
      </c>
      <c r="G238" s="9">
        <f>$O238-G$9</f>
        <v>-44162.730059106601</v>
      </c>
      <c r="H238" s="9">
        <f>$O238-H$9</f>
        <v>-55962.730059106601</v>
      </c>
      <c r="I238" s="15" t="s">
        <v>248</v>
      </c>
      <c r="J238" s="15" t="str">
        <f>VLOOKUP(I238,Table1[],3,FALSE)</f>
        <v>Los Angeles County (South Central)--Compton City &amp; West Rancho Dominguez</v>
      </c>
      <c r="K238" s="7">
        <v>41276.517253528735</v>
      </c>
      <c r="L238" s="3">
        <v>0.29241458028354228</v>
      </c>
      <c r="M238" s="3">
        <v>5.1589048796738569E-2</v>
      </c>
      <c r="N238" s="6">
        <v>3.2063635961614998</v>
      </c>
      <c r="O238" s="7">
        <v>25212.269940893402</v>
      </c>
      <c r="P238" s="7">
        <v>75472.916476087921</v>
      </c>
      <c r="Q238" s="7">
        <v>14940.228663184826</v>
      </c>
      <c r="R238" s="7">
        <v>17249.423139140126</v>
      </c>
    </row>
    <row r="239" spans="2:18">
      <c r="B239" s="9">
        <f>$P239-B$9</f>
        <v>42986.430451172564</v>
      </c>
      <c r="C239" s="9">
        <f>$P239-C$9</f>
        <v>31186.430451172564</v>
      </c>
      <c r="D239" s="9">
        <f>$P239-D$9</f>
        <v>19386.430451172564</v>
      </c>
      <c r="E239" s="9"/>
      <c r="F239" s="9">
        <f>$O239-F$9</f>
        <v>-32440.76706953505</v>
      </c>
      <c r="G239" s="9">
        <f>$O239-G$9</f>
        <v>-44240.767069535053</v>
      </c>
      <c r="H239" s="9">
        <f>$O239-H$9</f>
        <v>-56040.767069535053</v>
      </c>
      <c r="I239" s="15" t="s">
        <v>249</v>
      </c>
      <c r="J239" s="15" t="str">
        <f>VLOOKUP(I239,Table1[],3,FALSE)</f>
        <v>San Francisco County (Central)--South of Market &amp; Potrero</v>
      </c>
      <c r="K239" s="7">
        <v>76225.037942935814</v>
      </c>
      <c r="L239" s="3">
        <v>0.35932833466991426</v>
      </c>
      <c r="M239" s="3">
        <v>4.8069889270957789E-2</v>
      </c>
      <c r="N239" s="6">
        <v>1.8328217634444799</v>
      </c>
      <c r="O239" s="7">
        <v>25134.23293046495</v>
      </c>
      <c r="P239" s="7">
        <v>100561.43045117256</v>
      </c>
      <c r="Q239" s="7">
        <v>15125.044481707097</v>
      </c>
      <c r="R239" s="7">
        <v>25741.515713768807</v>
      </c>
    </row>
    <row r="240" spans="2:18">
      <c r="B240" s="9">
        <f>$P240-B$9</f>
        <v>12938.267679087861</v>
      </c>
      <c r="C240" s="9">
        <f>$P240-C$9</f>
        <v>1138.2676790878613</v>
      </c>
      <c r="D240" s="9">
        <f>$P240-D$9</f>
        <v>-10661.732320912139</v>
      </c>
      <c r="E240" s="9"/>
      <c r="F240" s="9">
        <f>$O240-F$9</f>
        <v>-33009.19851912951</v>
      </c>
      <c r="G240" s="9">
        <f>$O240-G$9</f>
        <v>-44809.19851912951</v>
      </c>
      <c r="H240" s="9">
        <f>$O240-H$9</f>
        <v>-56609.19851912951</v>
      </c>
      <c r="I240" s="15" t="s">
        <v>250</v>
      </c>
      <c r="J240" s="15" t="str">
        <f>VLOOKUP(I240,Table1[],3,FALSE)</f>
        <v>Los Angeles County (Central)--Inglewood City</v>
      </c>
      <c r="K240" s="7">
        <v>40318.217404753152</v>
      </c>
      <c r="L240" s="3">
        <v>0.29779630872089535</v>
      </c>
      <c r="M240" s="3">
        <v>5.4698764400624891E-2</v>
      </c>
      <c r="N240" s="6">
        <v>2.58230010612689</v>
      </c>
      <c r="O240" s="7">
        <v>24565.801480870494</v>
      </c>
      <c r="P240" s="7">
        <v>70513.267679087861</v>
      </c>
      <c r="Q240" s="7">
        <v>15052.509712935131</v>
      </c>
      <c r="R240" s="7">
        <v>18720.083622380465</v>
      </c>
    </row>
    <row r="241" spans="2:18">
      <c r="B241" s="9">
        <f>$P241-B$9</f>
        <v>25626.351931180674</v>
      </c>
      <c r="C241" s="9">
        <f>$P241-C$9</f>
        <v>13826.351931180674</v>
      </c>
      <c r="D241" s="9">
        <f>$P241-D$9</f>
        <v>2026.351931180674</v>
      </c>
      <c r="E241" s="9"/>
      <c r="F241" s="9">
        <f>$O241-F$9</f>
        <v>-33292.774965483011</v>
      </c>
      <c r="G241" s="9">
        <f>$O241-G$9</f>
        <v>-45092.774965483011</v>
      </c>
      <c r="H241" s="9">
        <f>$O241-H$9</f>
        <v>-56892.774965483011</v>
      </c>
      <c r="I241" s="15" t="s">
        <v>251</v>
      </c>
      <c r="J241" s="15" t="str">
        <f>VLOOKUP(I241,Table1[],3,FALSE)</f>
        <v>Alameda County (Northwest)--Oakland (Northwest) &amp; Emeryville Cities</v>
      </c>
      <c r="K241" s="7">
        <v>82915.247647245735</v>
      </c>
      <c r="L241" s="3">
        <v>0.34083107698535642</v>
      </c>
      <c r="M241" s="3">
        <v>5.264918393571183E-2</v>
      </c>
      <c r="N241" s="6">
        <v>2.0790743138599002</v>
      </c>
      <c r="O241" s="7">
        <v>24282.225034516985</v>
      </c>
      <c r="P241" s="7">
        <v>83201.351931180674</v>
      </c>
      <c r="Q241" s="7">
        <v>14785.332989604938</v>
      </c>
      <c r="R241" s="7">
        <v>21722.033512239432</v>
      </c>
    </row>
    <row r="242" spans="2:18">
      <c r="B242" s="9">
        <f>$P242-B$9</f>
        <v>-3504.9229624840518</v>
      </c>
      <c r="C242" s="9">
        <f>$P242-C$9</f>
        <v>-15304.922962484052</v>
      </c>
      <c r="D242" s="9">
        <f>$P242-D$9</f>
        <v>-27104.922962484052</v>
      </c>
      <c r="E242" s="9"/>
      <c r="F242" s="9">
        <f>$O242-F$9</f>
        <v>-33480.215815191608</v>
      </c>
      <c r="G242" s="9">
        <f>$O242-G$9</f>
        <v>-45280.215815191608</v>
      </c>
      <c r="H242" s="9">
        <f>$O242-H$9</f>
        <v>-57080.215815191608</v>
      </c>
      <c r="I242" s="15" t="s">
        <v>252</v>
      </c>
      <c r="J242" s="15" t="str">
        <f>VLOOKUP(I242,Table1[],3,FALSE)</f>
        <v>Humboldt County</v>
      </c>
      <c r="K242" s="7">
        <v>71903.939504570953</v>
      </c>
      <c r="L242" s="3">
        <v>0.27522617819169648</v>
      </c>
      <c r="M242" s="3">
        <v>8.0129495569280271E-2</v>
      </c>
      <c r="N242" s="6">
        <v>2.19875686352681</v>
      </c>
      <c r="O242" s="7">
        <v>24094.784184808392</v>
      </c>
      <c r="P242" s="7">
        <v>54070.077037515948</v>
      </c>
      <c r="Q242" s="7">
        <v>12225.368134724116</v>
      </c>
      <c r="R242" s="7">
        <v>13301.393875054135</v>
      </c>
    </row>
    <row r="243" spans="2:18">
      <c r="B243" s="9">
        <f>$P243-B$9</f>
        <v>7309.0924450191378</v>
      </c>
      <c r="C243" s="9">
        <f>$P243-C$9</f>
        <v>-4490.9075549808622</v>
      </c>
      <c r="D243" s="9">
        <f>$P243-D$9</f>
        <v>-16290.907554980862</v>
      </c>
      <c r="E243" s="9"/>
      <c r="F243" s="9">
        <f>$O243-F$9</f>
        <v>-33588.750879087143</v>
      </c>
      <c r="G243" s="9">
        <f>$O243-G$9</f>
        <v>-45388.750879087143</v>
      </c>
      <c r="H243" s="9">
        <f>$O243-H$9</f>
        <v>-57188.750879087143</v>
      </c>
      <c r="I243" s="15" t="s">
        <v>253</v>
      </c>
      <c r="J243" s="15" t="str">
        <f>VLOOKUP(I243,Table1[],3,FALSE)</f>
        <v>Lake &amp; Mendocino Counties</v>
      </c>
      <c r="K243" s="7">
        <v>75630.344191515163</v>
      </c>
      <c r="L243" s="3">
        <v>0.22353708414361786</v>
      </c>
      <c r="M243" s="3">
        <v>6.075701343980483E-2</v>
      </c>
      <c r="N243" s="6">
        <v>2.3005376866517699</v>
      </c>
      <c r="O243" s="7">
        <v>23986.249120912857</v>
      </c>
      <c r="P243" s="7">
        <v>64884.092445019138</v>
      </c>
      <c r="Q243" s="7">
        <v>9641.4027288103189</v>
      </c>
      <c r="R243" s="7">
        <v>12106.561861563676</v>
      </c>
    </row>
    <row r="244" spans="2:18">
      <c r="B244" s="9">
        <f>$P244-B$9</f>
        <v>-260.71834023309202</v>
      </c>
      <c r="C244" s="9">
        <f>$P244-C$9</f>
        <v>-12060.718340233092</v>
      </c>
      <c r="D244" s="9">
        <f>$P244-D$9</f>
        <v>-23860.718340233092</v>
      </c>
      <c r="E244" s="9"/>
      <c r="F244" s="9">
        <f>$O244-F$9</f>
        <v>-33588.750879087143</v>
      </c>
      <c r="G244" s="9">
        <f>$O244-G$9</f>
        <v>-45388.750879087143</v>
      </c>
      <c r="H244" s="9">
        <f>$O244-H$9</f>
        <v>-57188.750879087143</v>
      </c>
      <c r="I244" s="15" t="s">
        <v>254</v>
      </c>
      <c r="J244" s="15" t="str">
        <f>VLOOKUP(I244,Table1[],3,FALSE)</f>
        <v>Sacramento County (North Central)--North Highlands, Foothill Farms &amp; McClellan Park</v>
      </c>
      <c r="K244" s="7">
        <v>52630.00000656303</v>
      </c>
      <c r="L244" s="3">
        <v>0.22794007405225336</v>
      </c>
      <c r="M244" s="3">
        <v>6.2909842211339356E-2</v>
      </c>
      <c r="N244" s="6">
        <v>2.6876130554463198</v>
      </c>
      <c r="O244" s="7">
        <v>23986.249120912857</v>
      </c>
      <c r="P244" s="7">
        <v>57314.281659766908</v>
      </c>
      <c r="Q244" s="7">
        <v>12065.260212999714</v>
      </c>
      <c r="R244" s="7">
        <v>14121.181837366796</v>
      </c>
    </row>
    <row r="245" spans="2:18">
      <c r="B245" s="9">
        <f>$P245-B$9</f>
        <v>9811.5325679356465</v>
      </c>
      <c r="C245" s="9">
        <f>$P245-C$9</f>
        <v>-1988.4674320643535</v>
      </c>
      <c r="D245" s="9">
        <f>$P245-D$9</f>
        <v>-13788.467432064353</v>
      </c>
      <c r="E245" s="9"/>
      <c r="F245" s="9">
        <f>$O245-F$9</f>
        <v>-33871.156465826716</v>
      </c>
      <c r="G245" s="9">
        <f>$O245-G$9</f>
        <v>-45671.156465826716</v>
      </c>
      <c r="H245" s="9">
        <f>$O245-H$9</f>
        <v>-57471.156465826716</v>
      </c>
      <c r="I245" s="15" t="s">
        <v>255</v>
      </c>
      <c r="J245" s="15" t="str">
        <f>VLOOKUP(I245,Table1[],3,FALSE)</f>
        <v>Los Angeles County (Northwest)--LA City (North Central/Van Nuys &amp; North Sherman Oaks)</v>
      </c>
      <c r="K245" s="7">
        <v>66340.000137860305</v>
      </c>
      <c r="L245" s="3">
        <v>0.46946923746598634</v>
      </c>
      <c r="M245" s="3">
        <v>5.6398293775797942E-2</v>
      </c>
      <c r="N245" s="6">
        <v>2.5688487584650099</v>
      </c>
      <c r="O245" s="7">
        <v>23703.843534173284</v>
      </c>
      <c r="P245" s="7">
        <v>67386.532567935647</v>
      </c>
      <c r="Q245" s="7">
        <v>18229.449310141168</v>
      </c>
      <c r="R245" s="7">
        <v>21672.397999529996</v>
      </c>
    </row>
    <row r="246" spans="2:18">
      <c r="B246" s="9">
        <f>$P246-B$9</f>
        <v>-10997.428689042885</v>
      </c>
      <c r="C246" s="9">
        <f>$P246-C$9</f>
        <v>-22797.428689042885</v>
      </c>
      <c r="D246" s="9">
        <f>$P246-D$9</f>
        <v>-34597.428689042885</v>
      </c>
      <c r="E246" s="9"/>
      <c r="F246" s="9">
        <f>$O246-F$9</f>
        <v>-33871.156465826716</v>
      </c>
      <c r="G246" s="9">
        <f>$O246-G$9</f>
        <v>-45671.156465826716</v>
      </c>
      <c r="H246" s="9">
        <f>$O246-H$9</f>
        <v>-57471.156465826716</v>
      </c>
      <c r="I246" s="15" t="s">
        <v>256</v>
      </c>
      <c r="J246" s="15" t="str">
        <f>VLOOKUP(I246,Table1[],3,FALSE)</f>
        <v>Los Angeles County (Central)--LA City (Southeast/East Vernon)</v>
      </c>
      <c r="K246" s="7">
        <v>30924.533659134016</v>
      </c>
      <c r="L246" s="3">
        <v>0.29438172845171473</v>
      </c>
      <c r="M246" s="3">
        <v>8.3281798932847692E-2</v>
      </c>
      <c r="N246" s="6">
        <v>4.0262347246200196</v>
      </c>
      <c r="O246" s="7">
        <v>23703.843534173284</v>
      </c>
      <c r="P246" s="7">
        <v>46577.571310957115</v>
      </c>
      <c r="Q246" s="7">
        <v>14942.803949612626</v>
      </c>
      <c r="R246" s="7">
        <v>15609.34044917599</v>
      </c>
    </row>
    <row r="247" spans="2:18">
      <c r="B247" s="9">
        <f>$P247-B$9</f>
        <v>1725.1486597833646</v>
      </c>
      <c r="C247" s="9">
        <f>$P247-C$9</f>
        <v>-10074.851340216635</v>
      </c>
      <c r="D247" s="9">
        <f>$P247-D$9</f>
        <v>-21874.851340216635</v>
      </c>
      <c r="E247" s="9"/>
      <c r="F247" s="9">
        <f>$O247-F$9</f>
        <v>-34086.645952501014</v>
      </c>
      <c r="G247" s="9">
        <f>$O247-G$9</f>
        <v>-45886.645952501014</v>
      </c>
      <c r="H247" s="9">
        <f>$O247-H$9</f>
        <v>-57686.645952501014</v>
      </c>
      <c r="I247" s="15" t="s">
        <v>257</v>
      </c>
      <c r="J247" s="15" t="str">
        <f>VLOOKUP(I247,Table1[],3,FALSE)</f>
        <v>Los Angeles County (South)--Long Beach City (Southwest &amp; Port)</v>
      </c>
      <c r="K247" s="7">
        <v>36466.256543134565</v>
      </c>
      <c r="L247" s="3">
        <v>0.28112334984494874</v>
      </c>
      <c r="M247" s="3">
        <v>5.1303805310824499E-2</v>
      </c>
      <c r="N247" s="6">
        <v>2.4213639140334302</v>
      </c>
      <c r="O247" s="7">
        <v>23488.354047498982</v>
      </c>
      <c r="P247" s="7">
        <v>59300.148659783365</v>
      </c>
      <c r="Q247" s="7">
        <v>15895.760673972854</v>
      </c>
      <c r="R247" s="7">
        <v>17695.919300097063</v>
      </c>
    </row>
    <row r="248" spans="2:18">
      <c r="B248" s="9">
        <f>$P248-B$9</f>
        <v>150.21424525202747</v>
      </c>
      <c r="C248" s="9">
        <f>$P248-C$9</f>
        <v>-11649.785754747973</v>
      </c>
      <c r="D248" s="9">
        <f>$P248-D$9</f>
        <v>-23449.785754747973</v>
      </c>
      <c r="E248" s="9"/>
      <c r="F248" s="9">
        <f>$O248-F$9</f>
        <v>-34457.03139025141</v>
      </c>
      <c r="G248" s="9">
        <f>$O248-G$9</f>
        <v>-46257.03139025141</v>
      </c>
      <c r="H248" s="9">
        <f>$O248-H$9</f>
        <v>-58057.03139025141</v>
      </c>
      <c r="I248" s="15" t="s">
        <v>258</v>
      </c>
      <c r="J248" s="15" t="str">
        <f>VLOOKUP(I248,Table1[],3,FALSE)</f>
        <v>Del Norte, Lassen, Modoc, Plumas &amp; Siskiyou Counties</v>
      </c>
      <c r="K248" s="7">
        <v>69601.768581496828</v>
      </c>
      <c r="L248" s="3">
        <v>0.15642238718665999</v>
      </c>
      <c r="M248" s="3">
        <v>5.1362492542299264E-2</v>
      </c>
      <c r="N248" s="6">
        <v>2.3088276637615999</v>
      </c>
      <c r="O248" s="7">
        <v>23117.96860974859</v>
      </c>
      <c r="P248" s="7">
        <v>57725.214245252027</v>
      </c>
      <c r="Q248" s="7">
        <v>7295.6513552565357</v>
      </c>
      <c r="R248" s="7">
        <v>9538.9889810850455</v>
      </c>
    </row>
    <row r="249" spans="2:18">
      <c r="B249" s="9">
        <f>$P249-B$9</f>
        <v>5822.2498399138494</v>
      </c>
      <c r="C249" s="9">
        <f>$P249-C$9</f>
        <v>-5977.7501600861506</v>
      </c>
      <c r="D249" s="9">
        <f>$P249-D$9</f>
        <v>-17777.750160086151</v>
      </c>
      <c r="E249" s="9"/>
      <c r="F249" s="9">
        <f>$O249-F$9</f>
        <v>-34733.114412523923</v>
      </c>
      <c r="G249" s="9">
        <f>$O249-G$9</f>
        <v>-46533.114412523923</v>
      </c>
      <c r="H249" s="9">
        <f>$O249-H$9</f>
        <v>-58333.114412523923</v>
      </c>
      <c r="I249" s="15" t="s">
        <v>259</v>
      </c>
      <c r="J249" s="15" t="str">
        <f>VLOOKUP(I249,Table1[],3,FALSE)</f>
        <v>Los Angeles County (North)--LA City (North Central/Mission Hills &amp; Panorama City)</v>
      </c>
      <c r="K249" s="7">
        <v>42980.999999432432</v>
      </c>
      <c r="L249" s="3">
        <v>0.36641610252246287</v>
      </c>
      <c r="M249" s="3">
        <v>5.5145415875150025E-2</v>
      </c>
      <c r="N249" s="6">
        <v>3.08928658865005</v>
      </c>
      <c r="O249" s="7">
        <v>22841.885587476074</v>
      </c>
      <c r="P249" s="7">
        <v>63397.249839913849</v>
      </c>
      <c r="Q249" s="7">
        <v>16025.304635044176</v>
      </c>
      <c r="R249" s="7">
        <v>18104.182674117277</v>
      </c>
    </row>
    <row r="250" spans="2:18">
      <c r="B250" s="9">
        <f>$P250-B$9</f>
        <v>7116.0712652182192</v>
      </c>
      <c r="C250" s="9">
        <f>$P250-C$9</f>
        <v>-4683.9287347817808</v>
      </c>
      <c r="D250" s="9">
        <f>$P250-D$9</f>
        <v>-16483.928734781781</v>
      </c>
      <c r="E250" s="9"/>
      <c r="F250" s="9">
        <f>$O250-F$9</f>
        <v>-34840.859155861079</v>
      </c>
      <c r="G250" s="9">
        <f>$O250-G$9</f>
        <v>-46640.859155861079</v>
      </c>
      <c r="H250" s="9">
        <f>$O250-H$9</f>
        <v>-58440.859155861079</v>
      </c>
      <c r="I250" s="15" t="s">
        <v>260</v>
      </c>
      <c r="J250" s="15" t="str">
        <f>VLOOKUP(I250,Table1[],3,FALSE)</f>
        <v>Los Angeles County (North Central)--Lancaster City</v>
      </c>
      <c r="K250" s="7">
        <v>57573.134101869466</v>
      </c>
      <c r="L250" s="3">
        <v>0.25917031117844125</v>
      </c>
      <c r="M250" s="3">
        <v>5.5600154659328806E-2</v>
      </c>
      <c r="N250" s="6">
        <v>2.9439134622508698</v>
      </c>
      <c r="O250" s="7">
        <v>22734.140844138925</v>
      </c>
      <c r="P250" s="7">
        <v>64691.071265218219</v>
      </c>
      <c r="Q250" s="7">
        <v>12052.049957212514</v>
      </c>
      <c r="R250" s="7">
        <v>14898.389281435513</v>
      </c>
    </row>
    <row r="251" spans="2:18">
      <c r="B251" s="9">
        <f>$P251-B$9</f>
        <v>12283.539532470604</v>
      </c>
      <c r="C251" s="9">
        <f>$P251-C$9</f>
        <v>483.53953247060417</v>
      </c>
      <c r="D251" s="9">
        <f>$P251-D$9</f>
        <v>-11316.460467529396</v>
      </c>
      <c r="E251" s="9"/>
      <c r="F251" s="9">
        <f>$O251-F$9</f>
        <v>-34891.171645833543</v>
      </c>
      <c r="G251" s="9">
        <f>$O251-G$9</f>
        <v>-46691.171645833543</v>
      </c>
      <c r="H251" s="9">
        <f>$O251-H$9</f>
        <v>-58491.171645833543</v>
      </c>
      <c r="I251" s="15" t="s">
        <v>261</v>
      </c>
      <c r="J251" s="15" t="str">
        <f>VLOOKUP(I251,Table1[],3,FALSE)</f>
        <v>Madera County--Madera City</v>
      </c>
      <c r="K251" s="7">
        <v>51213.541955534623</v>
      </c>
      <c r="L251" s="3">
        <v>0.30874151179031095</v>
      </c>
      <c r="M251" s="3">
        <v>6.3402022095677649E-2</v>
      </c>
      <c r="N251" s="6">
        <v>2.9716899745731902</v>
      </c>
      <c r="O251" s="7">
        <v>22683.828354166457</v>
      </c>
      <c r="P251" s="7">
        <v>69858.539532470604</v>
      </c>
      <c r="Q251" s="7">
        <v>11074.305535355539</v>
      </c>
      <c r="R251" s="7">
        <v>13324.464754162564</v>
      </c>
    </row>
    <row r="252" spans="2:18">
      <c r="B252" s="9">
        <f>$P252-B$9</f>
        <v>7116.0712652182192</v>
      </c>
      <c r="C252" s="9">
        <f>$P252-C$9</f>
        <v>-4683.9287347817808</v>
      </c>
      <c r="D252" s="9">
        <f>$P252-D$9</f>
        <v>-16483.928734781781</v>
      </c>
      <c r="E252" s="9"/>
      <c r="F252" s="9">
        <f>$O252-F$9</f>
        <v>-34948.603899198228</v>
      </c>
      <c r="G252" s="9">
        <f>$O252-G$9</f>
        <v>-46748.603899198228</v>
      </c>
      <c r="H252" s="9">
        <f>$O252-H$9</f>
        <v>-58548.603899198228</v>
      </c>
      <c r="I252" s="15" t="s">
        <v>262</v>
      </c>
      <c r="J252" s="15" t="str">
        <f>VLOOKUP(I252,Table1[],3,FALSE)</f>
        <v>Los Angeles County (Central)--LA City (Central/West Adams &amp; Baldwin Hills)</v>
      </c>
      <c r="K252" s="7">
        <v>67014.747189142654</v>
      </c>
      <c r="L252" s="3">
        <v>0.31403546106655345</v>
      </c>
      <c r="M252" s="3">
        <v>5.6476931366538592E-2</v>
      </c>
      <c r="N252" s="6">
        <v>2.41719533366865</v>
      </c>
      <c r="O252" s="7">
        <v>22626.396100801772</v>
      </c>
      <c r="P252" s="7">
        <v>64691.071265218219</v>
      </c>
      <c r="Q252" s="7">
        <v>14333.243559831822</v>
      </c>
      <c r="R252" s="7">
        <v>18577.659667190448</v>
      </c>
    </row>
    <row r="253" spans="2:18">
      <c r="B253" s="9">
        <f>$P253-B$9</f>
        <v>-3665.7739456514901</v>
      </c>
      <c r="C253" s="9">
        <f>$P253-C$9</f>
        <v>-15465.77394565149</v>
      </c>
      <c r="D253" s="9">
        <f>$P253-D$9</f>
        <v>-27265.77394565149</v>
      </c>
      <c r="E253" s="9"/>
      <c r="F253" s="9">
        <f>$O253-F$9</f>
        <v>-35056.348642535377</v>
      </c>
      <c r="G253" s="9">
        <f>$O253-G$9</f>
        <v>-46856.348642535377</v>
      </c>
      <c r="H253" s="9">
        <f>$O253-H$9</f>
        <v>-58656.348642535377</v>
      </c>
      <c r="I253" s="15" t="s">
        <v>263</v>
      </c>
      <c r="J253" s="15" t="str">
        <f>VLOOKUP(I253,Table1[],3,FALSE)</f>
        <v>Los Angeles County (Central)--Huntington Park City, Florence-Graham &amp; Walnut Park</v>
      </c>
      <c r="K253" s="7">
        <v>33674.703329800643</v>
      </c>
      <c r="L253" s="3">
        <v>0.36361237244862765</v>
      </c>
      <c r="M253" s="3">
        <v>6.8682649051838005E-2</v>
      </c>
      <c r="N253" s="6">
        <v>3.8947970092071902</v>
      </c>
      <c r="O253" s="7">
        <v>22518.65135746462</v>
      </c>
      <c r="P253" s="7">
        <v>53909.22605434851</v>
      </c>
      <c r="Q253" s="7">
        <v>15239.884148530506</v>
      </c>
      <c r="R253" s="7">
        <v>15374.751192375232</v>
      </c>
    </row>
    <row r="254" spans="2:18">
      <c r="B254" s="9">
        <f>$P254-B$9</f>
        <v>8519.3327691780578</v>
      </c>
      <c r="C254" s="9">
        <f>$P254-C$9</f>
        <v>-3280.6672308219422</v>
      </c>
      <c r="D254" s="9">
        <f>$P254-D$9</f>
        <v>-15080.667230821942</v>
      </c>
      <c r="E254" s="9"/>
      <c r="F254" s="9">
        <f>$O254-F$9</f>
        <v>-35822.509142379175</v>
      </c>
      <c r="G254" s="9">
        <f>$O254-G$9</f>
        <v>-47622.509142379175</v>
      </c>
      <c r="H254" s="9">
        <f>$O254-H$9</f>
        <v>-59422.509142379175</v>
      </c>
      <c r="I254" s="15" t="s">
        <v>264</v>
      </c>
      <c r="J254" s="15" t="str">
        <f>VLOOKUP(I254,Table1[],3,FALSE)</f>
        <v>Riverside County--Palm Desert, La Quinta (West) &amp; Desert Hot Springs Cities</v>
      </c>
      <c r="K254" s="7">
        <v>98283.416624621488</v>
      </c>
      <c r="L254" s="3">
        <v>0.28153865462236294</v>
      </c>
      <c r="M254" s="3">
        <v>5.5786682240077316E-2</v>
      </c>
      <c r="N254" s="6">
        <v>2.2244102252901499</v>
      </c>
      <c r="O254" s="7">
        <v>21752.490857620822</v>
      </c>
      <c r="P254" s="7">
        <v>66094.332769178058</v>
      </c>
      <c r="Q254" s="7">
        <v>11687.982986424235</v>
      </c>
      <c r="R254" s="7">
        <v>15301.779928363472</v>
      </c>
    </row>
    <row r="255" spans="2:18">
      <c r="B255" s="9">
        <f>$P255-B$9</f>
        <v>-4350.5208063384634</v>
      </c>
      <c r="C255" s="9">
        <f>$P255-C$9</f>
        <v>-16150.520806338463</v>
      </c>
      <c r="D255" s="9">
        <f>$P255-D$9</f>
        <v>-27950.520806338463</v>
      </c>
      <c r="E255" s="9"/>
      <c r="F255" s="9">
        <f>$O255-F$9</f>
        <v>-35822.509142379175</v>
      </c>
      <c r="G255" s="9">
        <f>$O255-G$9</f>
        <v>-47622.509142379175</v>
      </c>
      <c r="H255" s="9">
        <f>$O255-H$9</f>
        <v>-59422.509142379175</v>
      </c>
      <c r="I255" s="15" t="s">
        <v>265</v>
      </c>
      <c r="J255" s="15" t="str">
        <f>VLOOKUP(I255,Table1[],3,FALSE)</f>
        <v>San Bernardino County (Northeast)--Twentynine Palms &amp; Barstow Cities</v>
      </c>
      <c r="K255" s="7">
        <v>78392.479956544979</v>
      </c>
      <c r="L255" s="3">
        <v>0.23879323933122237</v>
      </c>
      <c r="M255" s="3">
        <v>7.237643037732594E-2</v>
      </c>
      <c r="N255" s="6">
        <v>2.4807833442774898</v>
      </c>
      <c r="O255" s="7">
        <v>21752.490857620822</v>
      </c>
      <c r="P255" s="7">
        <v>53224.479193661537</v>
      </c>
      <c r="Q255" s="7">
        <v>8930.099727560726</v>
      </c>
      <c r="R255" s="7">
        <v>10919.266046838246</v>
      </c>
    </row>
    <row r="256" spans="2:18">
      <c r="B256" s="9">
        <f>$P256-B$9</f>
        <v>-4586.3245032343693</v>
      </c>
      <c r="C256" s="9">
        <f>$P256-C$9</f>
        <v>-16386.324503234369</v>
      </c>
      <c r="D256" s="9">
        <f>$P256-D$9</f>
        <v>-28186.324503234369</v>
      </c>
      <c r="E256" s="9"/>
      <c r="F256" s="9">
        <f>$O256-F$9</f>
        <v>-35867.987220893338</v>
      </c>
      <c r="G256" s="9">
        <f>$O256-G$9</f>
        <v>-47667.987220893338</v>
      </c>
      <c r="H256" s="9">
        <f>$O256-H$9</f>
        <v>-59467.987220893338</v>
      </c>
      <c r="I256" s="15" t="s">
        <v>266</v>
      </c>
      <c r="J256" s="15" t="str">
        <f>VLOOKUP(I256,Table1[],3,FALSE)</f>
        <v>Fresno County (West)--Selma, Kerman &amp; Coalinga Cities</v>
      </c>
      <c r="K256" s="7">
        <v>41787.640177073714</v>
      </c>
      <c r="L256" s="3">
        <v>0.26623735358734302</v>
      </c>
      <c r="M256" s="3">
        <v>8.4504062046941525E-2</v>
      </c>
      <c r="N256" s="6">
        <v>3.2400765418772401</v>
      </c>
      <c r="O256" s="7">
        <v>21707.012779106659</v>
      </c>
      <c r="P256" s="7">
        <v>52988.675496765631</v>
      </c>
      <c r="Q256" s="7">
        <v>7978.5164347047175</v>
      </c>
      <c r="R256" s="7">
        <v>9735.8608162506389</v>
      </c>
    </row>
    <row r="257" spans="2:18">
      <c r="B257" s="9">
        <f>$P257-B$9</f>
        <v>-3504.9229624840518</v>
      </c>
      <c r="C257" s="9">
        <f>$P257-C$9</f>
        <v>-15304.922962484052</v>
      </c>
      <c r="D257" s="9">
        <f>$P257-D$9</f>
        <v>-27104.922962484052</v>
      </c>
      <c r="E257" s="9"/>
      <c r="F257" s="9">
        <f>$O257-F$9</f>
        <v>-35867.987220893338</v>
      </c>
      <c r="G257" s="9">
        <f>$O257-G$9</f>
        <v>-47667.987220893338</v>
      </c>
      <c r="H257" s="9">
        <f>$O257-H$9</f>
        <v>-59467.987220893338</v>
      </c>
      <c r="I257" s="15" t="s">
        <v>267</v>
      </c>
      <c r="J257" s="15" t="str">
        <f>VLOOKUP(I257,Table1[],3,FALSE)</f>
        <v>Fresno County (Central)--Fresno City (East Central)</v>
      </c>
      <c r="K257" s="7">
        <v>66598.990419760928</v>
      </c>
      <c r="L257" s="3">
        <v>0.36684765219399362</v>
      </c>
      <c r="M257" s="3">
        <v>9.0297242916023979E-2</v>
      </c>
      <c r="N257" s="6">
        <v>2.8377262711628002</v>
      </c>
      <c r="O257" s="7">
        <v>21707.012779106659</v>
      </c>
      <c r="P257" s="7">
        <v>54070.077037515948</v>
      </c>
      <c r="Q257" s="7">
        <v>11202.634789956408</v>
      </c>
      <c r="R257" s="7">
        <v>11394.284525647221</v>
      </c>
    </row>
    <row r="258" spans="2:18">
      <c r="B258" s="9">
        <f>$P258-B$9</f>
        <v>-3504.9229624840518</v>
      </c>
      <c r="C258" s="9">
        <f>$P258-C$9</f>
        <v>-15304.922962484052</v>
      </c>
      <c r="D258" s="9">
        <f>$P258-D$9</f>
        <v>-27104.922962484052</v>
      </c>
      <c r="E258" s="9"/>
      <c r="F258" s="9">
        <f>$O258-F$9</f>
        <v>-35867.987220893338</v>
      </c>
      <c r="G258" s="9">
        <f>$O258-G$9</f>
        <v>-47667.987220893338</v>
      </c>
      <c r="H258" s="9">
        <f>$O258-H$9</f>
        <v>-59467.987220893338</v>
      </c>
      <c r="I258" s="15" t="s">
        <v>268</v>
      </c>
      <c r="J258" s="15" t="str">
        <f>VLOOKUP(I258,Table1[],3,FALSE)</f>
        <v>Imperial County--El Centro City</v>
      </c>
      <c r="K258" s="7">
        <v>58701.063428373374</v>
      </c>
      <c r="L258" s="3">
        <v>0.15870150388658255</v>
      </c>
      <c r="M258" s="3">
        <v>4.7463394879274819E-2</v>
      </c>
      <c r="N258" s="6">
        <v>3.1040543364681299</v>
      </c>
      <c r="O258" s="7">
        <v>21707.012779106659</v>
      </c>
      <c r="P258" s="7">
        <v>54070.077037515948</v>
      </c>
      <c r="Q258" s="7">
        <v>8646.2697683192982</v>
      </c>
      <c r="R258" s="7">
        <v>10399.379588243999</v>
      </c>
    </row>
    <row r="259" spans="2:18">
      <c r="B259" s="9">
        <f>$P259-B$9</f>
        <v>820.68320051722549</v>
      </c>
      <c r="C259" s="9">
        <f>$P259-C$9</f>
        <v>-10979.316799482775</v>
      </c>
      <c r="D259" s="9">
        <f>$P259-D$9</f>
        <v>-22779.316799482775</v>
      </c>
      <c r="E259" s="9"/>
      <c r="F259" s="9">
        <f>$O259-F$9</f>
        <v>-35867.987220893338</v>
      </c>
      <c r="G259" s="9">
        <f>$O259-G$9</f>
        <v>-47667.987220893338</v>
      </c>
      <c r="H259" s="9">
        <f>$O259-H$9</f>
        <v>-59467.987220893338</v>
      </c>
      <c r="I259" s="15" t="s">
        <v>269</v>
      </c>
      <c r="J259" s="15" t="str">
        <f>VLOOKUP(I259,Table1[],3,FALSE)</f>
        <v>Merced County (West &amp; South)--Los Banos &amp; Livingston Cities</v>
      </c>
      <c r="K259" s="7">
        <v>35460.999943371811</v>
      </c>
      <c r="L259" s="3">
        <v>0.3871969223263429</v>
      </c>
      <c r="M259" s="3">
        <v>7.703959671493496E-2</v>
      </c>
      <c r="N259" s="6">
        <v>3.23516214562513</v>
      </c>
      <c r="O259" s="7">
        <v>21707.012779106659</v>
      </c>
      <c r="P259" s="7">
        <v>58395.683200517225</v>
      </c>
      <c r="Q259" s="7">
        <v>12792.370849921561</v>
      </c>
      <c r="R259" s="7">
        <v>13591.166227329184</v>
      </c>
    </row>
    <row r="260" spans="2:18">
      <c r="B260" s="9">
        <f>$P260-B$9</f>
        <v>7092.8121368690772</v>
      </c>
      <c r="C260" s="9">
        <f>$P260-C$9</f>
        <v>-4707.1878631309228</v>
      </c>
      <c r="D260" s="9">
        <f>$P260-D$9</f>
        <v>-16507.187863130923</v>
      </c>
      <c r="E260" s="9"/>
      <c r="F260" s="9">
        <f>$O260-F$9</f>
        <v>-35867.987220893338</v>
      </c>
      <c r="G260" s="9">
        <f>$O260-G$9</f>
        <v>-47667.987220893338</v>
      </c>
      <c r="H260" s="9">
        <f>$O260-H$9</f>
        <v>-59467.987220893338</v>
      </c>
      <c r="I260" s="15" t="s">
        <v>270</v>
      </c>
      <c r="J260" s="15" t="str">
        <f>VLOOKUP(I260,Table1[],3,FALSE)</f>
        <v>Sacramento County--Sacramento City (Southeast/Fruitridge, Avondale &amp; Depot Park)</v>
      </c>
      <c r="K260" s="7">
        <v>51315.973613422102</v>
      </c>
      <c r="L260" s="3">
        <v>0.27030470248016319</v>
      </c>
      <c r="M260" s="3">
        <v>5.6186981571210229E-2</v>
      </c>
      <c r="N260" s="6">
        <v>2.7820704171450399</v>
      </c>
      <c r="O260" s="7">
        <v>21707.012779106659</v>
      </c>
      <c r="P260" s="7">
        <v>64667.812136869077</v>
      </c>
      <c r="Q260" s="7">
        <v>11082.641325065923</v>
      </c>
      <c r="R260" s="7">
        <v>13556.01569193025</v>
      </c>
    </row>
    <row r="261" spans="2:18">
      <c r="B261" s="9">
        <f>$P261-B$9</f>
        <v>-3504.9229624840518</v>
      </c>
      <c r="C261" s="9">
        <f>$P261-C$9</f>
        <v>-15304.922962484052</v>
      </c>
      <c r="D261" s="9">
        <f>$P261-D$9</f>
        <v>-27104.922962484052</v>
      </c>
      <c r="E261" s="9"/>
      <c r="F261" s="9">
        <f>$O261-F$9</f>
        <v>-35867.987220893338</v>
      </c>
      <c r="G261" s="9">
        <f>$O261-G$9</f>
        <v>-47667.987220893338</v>
      </c>
      <c r="H261" s="9">
        <f>$O261-H$9</f>
        <v>-59467.987220893338</v>
      </c>
      <c r="I261" s="15" t="s">
        <v>271</v>
      </c>
      <c r="J261" s="15" t="str">
        <f>VLOOKUP(I261,Table1[],3,FALSE)</f>
        <v>Tulare County (Outside Visalia, Tulare &amp; Porterville Cities)</v>
      </c>
      <c r="K261" s="7">
        <v>50289.096258559191</v>
      </c>
      <c r="L261" s="3">
        <v>0.25026089750625652</v>
      </c>
      <c r="M261" s="3">
        <v>7.6804569137567863E-2</v>
      </c>
      <c r="N261" s="6">
        <v>3.21435876912131</v>
      </c>
      <c r="O261" s="7">
        <v>21707.012779106659</v>
      </c>
      <c r="P261" s="7">
        <v>54070.077037515948</v>
      </c>
      <c r="Q261" s="7">
        <v>8152.8852526292631</v>
      </c>
      <c r="R261" s="7">
        <v>9905.1509428868849</v>
      </c>
    </row>
    <row r="262" spans="2:18">
      <c r="B262" s="9">
        <f>$P262-B$9</f>
        <v>291.16324673769122</v>
      </c>
      <c r="C262" s="9">
        <f>$P262-C$9</f>
        <v>-11508.836753262309</v>
      </c>
      <c r="D262" s="9">
        <f>$P262-D$9</f>
        <v>-23308.836753262309</v>
      </c>
      <c r="E262" s="9"/>
      <c r="F262" s="9">
        <f>$O262-F$9</f>
        <v>-36026.051332569739</v>
      </c>
      <c r="G262" s="9">
        <f>$O262-G$9</f>
        <v>-47826.051332569739</v>
      </c>
      <c r="H262" s="9">
        <f>$O262-H$9</f>
        <v>-59626.051332569739</v>
      </c>
      <c r="I262" s="15" t="s">
        <v>272</v>
      </c>
      <c r="J262" s="15" t="str">
        <f>VLOOKUP(I262,Table1[],3,FALSE)</f>
        <v>Los Angeles County--LA City (East Central/Silver Lake, Echo Park &amp; Westlake)</v>
      </c>
      <c r="K262" s="7">
        <v>84862.999582126911</v>
      </c>
      <c r="L262" s="3">
        <v>0.36416621073396949</v>
      </c>
      <c r="M262" s="3">
        <v>6.5658164491076865E-2</v>
      </c>
      <c r="N262" s="6">
        <v>2.3774795650734601</v>
      </c>
      <c r="O262" s="7">
        <v>21548.948667430257</v>
      </c>
      <c r="P262" s="7">
        <v>57866.163246737691</v>
      </c>
      <c r="Q262" s="7">
        <v>14564.293695402417</v>
      </c>
      <c r="R262" s="7">
        <v>19126.497674860952</v>
      </c>
    </row>
    <row r="263" spans="2:18">
      <c r="B263" s="9">
        <f>$P263-B$9</f>
        <v>-14318.938369987241</v>
      </c>
      <c r="C263" s="9">
        <f>$P263-C$9</f>
        <v>-26118.938369987241</v>
      </c>
      <c r="D263" s="9">
        <f>$P263-D$9</f>
        <v>-37918.938369987241</v>
      </c>
      <c r="E263" s="9"/>
      <c r="F263" s="9">
        <f>$O263-F$9</f>
        <v>-36519.197604266541</v>
      </c>
      <c r="G263" s="9">
        <f>$O263-G$9</f>
        <v>-48319.197604266541</v>
      </c>
      <c r="H263" s="9">
        <f>$O263-H$9</f>
        <v>-60119.197604266541</v>
      </c>
      <c r="I263" s="15" t="s">
        <v>273</v>
      </c>
      <c r="J263" s="15" t="str">
        <f>VLOOKUP(I263,Table1[],3,FALSE)</f>
        <v>Kern County (Central)--Bakersfield City (Northeast)</v>
      </c>
      <c r="K263" s="7">
        <v>57171.031903491916</v>
      </c>
      <c r="L263" s="3">
        <v>0.26883585775494617</v>
      </c>
      <c r="M263" s="3">
        <v>0.10064358045890769</v>
      </c>
      <c r="N263" s="6">
        <v>2.88591894809145</v>
      </c>
      <c r="O263" s="7">
        <v>21055.802395733459</v>
      </c>
      <c r="P263" s="7">
        <v>43256.061630012759</v>
      </c>
      <c r="Q263" s="7">
        <v>8758.0399529764945</v>
      </c>
      <c r="R263" s="7">
        <v>10406.678691823327</v>
      </c>
    </row>
    <row r="264" spans="2:18">
      <c r="B264" s="9">
        <f>$P264-B$9</f>
        <v>820.68320051722549</v>
      </c>
      <c r="C264" s="9">
        <f>$P264-C$9</f>
        <v>-10979.316799482775</v>
      </c>
      <c r="D264" s="9">
        <f>$P264-D$9</f>
        <v>-22779.316799482775</v>
      </c>
      <c r="E264" s="9"/>
      <c r="F264" s="9">
        <f>$O264-F$9</f>
        <v>-36627.732668162076</v>
      </c>
      <c r="G264" s="9">
        <f>$O264-G$9</f>
        <v>-48427.732668162076</v>
      </c>
      <c r="H264" s="9">
        <f>$O264-H$9</f>
        <v>-60227.732668162076</v>
      </c>
      <c r="I264" s="15" t="s">
        <v>274</v>
      </c>
      <c r="J264" s="15" t="str">
        <f>VLOOKUP(I264,Table1[],3,FALSE)</f>
        <v>Merced County (Northeast)--Merced &amp; Atwater Cities</v>
      </c>
      <c r="K264" s="7">
        <v>53782.105560904783</v>
      </c>
      <c r="L264" s="3">
        <v>0.28906906282872741</v>
      </c>
      <c r="M264" s="3">
        <v>6.7940701968494777E-2</v>
      </c>
      <c r="N264" s="6">
        <v>3.0692072267746102</v>
      </c>
      <c r="O264" s="7">
        <v>20947.267331837924</v>
      </c>
      <c r="P264" s="7">
        <v>58395.683200517225</v>
      </c>
      <c r="Q264" s="7">
        <v>10003.607075248556</v>
      </c>
      <c r="R264" s="7">
        <v>11833.408707751045</v>
      </c>
    </row>
    <row r="265" spans="2:18">
      <c r="B265" s="9">
        <f>$P265-B$9</f>
        <v>-5559.5858899096565</v>
      </c>
      <c r="C265" s="9">
        <f>$P265-C$9</f>
        <v>-17359.585889909657</v>
      </c>
      <c r="D265" s="9">
        <f>$P265-D$9</f>
        <v>-29159.585889909657</v>
      </c>
      <c r="E265" s="9"/>
      <c r="F265" s="9">
        <f>$O265-F$9</f>
        <v>-37821.618371012941</v>
      </c>
      <c r="G265" s="9">
        <f>$O265-G$9</f>
        <v>-49621.618371012941</v>
      </c>
      <c r="H265" s="9">
        <f>$O265-H$9</f>
        <v>-61421.618371012941</v>
      </c>
      <c r="I265" s="15" t="s">
        <v>275</v>
      </c>
      <c r="J265" s="15" t="str">
        <f>VLOOKUP(I265,Table1[],3,FALSE)</f>
        <v>Colusa, Glenn, Tehama &amp; Trinity Counties</v>
      </c>
      <c r="K265" s="7">
        <v>56252.693990606836</v>
      </c>
      <c r="L265" s="3">
        <v>0.31875290947650858</v>
      </c>
      <c r="M265" s="3">
        <v>8.1379814262575095E-2</v>
      </c>
      <c r="N265" s="6">
        <v>2.5724602148620299</v>
      </c>
      <c r="O265" s="7">
        <v>19753.381628987059</v>
      </c>
      <c r="P265" s="7">
        <v>52015.414110090343</v>
      </c>
      <c r="Q265" s="7">
        <v>9180.3924379668497</v>
      </c>
      <c r="R265" s="7">
        <v>10602.551509699051</v>
      </c>
    </row>
    <row r="266" spans="2:18">
      <c r="B266" s="9">
        <f>$P266-B$9</f>
        <v>-4586.3245032343693</v>
      </c>
      <c r="C266" s="9">
        <f>$P266-C$9</f>
        <v>-16386.324503234369</v>
      </c>
      <c r="D266" s="9">
        <f>$P266-D$9</f>
        <v>-28186.324503234369</v>
      </c>
      <c r="E266" s="9"/>
      <c r="F266" s="9">
        <f>$O266-F$9</f>
        <v>-38038.688498804011</v>
      </c>
      <c r="G266" s="9">
        <f>$O266-G$9</f>
        <v>-49838.688498804011</v>
      </c>
      <c r="H266" s="9">
        <f>$O266-H$9</f>
        <v>-61638.688498804011</v>
      </c>
      <c r="I266" s="15" t="s">
        <v>276</v>
      </c>
      <c r="J266" s="15" t="str">
        <f>VLOOKUP(I266,Table1[],3,FALSE)</f>
        <v>Fresno County (Central)--Fresno City (Southwest)</v>
      </c>
      <c r="K266" s="7">
        <v>111927.00365455615</v>
      </c>
      <c r="L266" s="3">
        <v>0.3653536352582259</v>
      </c>
      <c r="M266" s="3">
        <v>9.0471531881749542E-2</v>
      </c>
      <c r="N266" s="6">
        <v>2.9432473020640502</v>
      </c>
      <c r="O266" s="7">
        <v>19536.311501195993</v>
      </c>
      <c r="P266" s="7">
        <v>52988.675496765631</v>
      </c>
      <c r="Q266" s="7">
        <v>9175.7764279028488</v>
      </c>
      <c r="R266" s="7">
        <v>11149.446365600756</v>
      </c>
    </row>
    <row r="267" spans="2:18">
      <c r="B267" s="9">
        <f>$P267-B$9</f>
        <v>6900.4343610008218</v>
      </c>
      <c r="C267" s="9">
        <f>$P267-C$9</f>
        <v>-4899.5656389991782</v>
      </c>
      <c r="D267" s="9">
        <f>$P267-D$9</f>
        <v>-16699.565638999178</v>
      </c>
      <c r="E267" s="9"/>
      <c r="F267" s="9">
        <f>$O267-F$9</f>
        <v>-38180.946199312762</v>
      </c>
      <c r="G267" s="9">
        <f>$O267-G$9</f>
        <v>-49980.946199312762</v>
      </c>
      <c r="H267" s="9">
        <f>$O267-H$9</f>
        <v>-61780.946199312762</v>
      </c>
      <c r="I267" s="15" t="s">
        <v>277</v>
      </c>
      <c r="J267" s="15" t="str">
        <f>VLOOKUP(I267,Table1[],3,FALSE)</f>
        <v>Los Angeles County (North)--LA City (Northeast/North Hollywood &amp; Valley Village)</v>
      </c>
      <c r="K267" s="7">
        <v>60113.000060316597</v>
      </c>
      <c r="L267" s="3">
        <v>1.0000000000000004</v>
      </c>
      <c r="M267" s="3">
        <v>5.9891900558522441E-2</v>
      </c>
      <c r="N267" s="6">
        <v>2.3381857686040202</v>
      </c>
      <c r="O267" s="7">
        <v>19394.053800687234</v>
      </c>
      <c r="P267" s="7">
        <v>64475.434361000822</v>
      </c>
      <c r="Q267" s="7">
        <v>18606.725130585317</v>
      </c>
      <c r="R267" s="7">
        <v>21433.864457543386</v>
      </c>
    </row>
    <row r="268" spans="2:18">
      <c r="B268" s="9">
        <f>$P268-B$9</f>
        <v>1725.1486597833646</v>
      </c>
      <c r="C268" s="9">
        <f>$P268-C$9</f>
        <v>-10074.851340216635</v>
      </c>
      <c r="D268" s="9">
        <f>$P268-D$9</f>
        <v>-21874.851340216635</v>
      </c>
      <c r="E268" s="9"/>
      <c r="F268" s="9">
        <f>$O268-F$9</f>
        <v>-38504.180429324217</v>
      </c>
      <c r="G268" s="9">
        <f>$O268-G$9</f>
        <v>-50304.180429324217</v>
      </c>
      <c r="H268" s="9">
        <f>$O268-H$9</f>
        <v>-62104.180429324217</v>
      </c>
      <c r="I268" s="15" t="s">
        <v>278</v>
      </c>
      <c r="J268" s="15" t="str">
        <f>VLOOKUP(I268,Table1[],3,FALSE)</f>
        <v>Los Angeles County (Central)--LA City (East Central/Hollywood)</v>
      </c>
      <c r="K268" s="7">
        <v>92097.164679053269</v>
      </c>
      <c r="L268" s="3">
        <v>0.83003835321257746</v>
      </c>
      <c r="M268" s="3">
        <v>6.6005812090815935E-2</v>
      </c>
      <c r="N268" s="6">
        <v>1.9969263490992999</v>
      </c>
      <c r="O268" s="7">
        <v>19070.81957067578</v>
      </c>
      <c r="P268" s="7">
        <v>59300.148659783365</v>
      </c>
      <c r="Q268" s="7">
        <v>16008.649075777783</v>
      </c>
      <c r="R268" s="7">
        <v>20765.577179879776</v>
      </c>
    </row>
    <row r="269" spans="2:18">
      <c r="B269" s="9">
        <f>$P269-B$9</f>
        <v>-3665.7739456514901</v>
      </c>
      <c r="C269" s="9">
        <f>$P269-C$9</f>
        <v>-15465.77394565149</v>
      </c>
      <c r="D269" s="9">
        <f>$P269-D$9</f>
        <v>-27265.77394565149</v>
      </c>
      <c r="E269" s="9"/>
      <c r="F269" s="9">
        <f>$O269-F$9</f>
        <v>-38611.925172661373</v>
      </c>
      <c r="G269" s="9">
        <f>$O269-G$9</f>
        <v>-50411.925172661373</v>
      </c>
      <c r="H269" s="9">
        <f>$O269-H$9</f>
        <v>-62211.925172661373</v>
      </c>
      <c r="I269" s="15" t="s">
        <v>279</v>
      </c>
      <c r="J269" s="15" t="str">
        <f>VLOOKUP(I269,Table1[],3,FALSE)</f>
        <v>Los Angeles County (South Central)--LA City (South Central/Westmont)</v>
      </c>
      <c r="K269" s="7">
        <v>57870.35610474796</v>
      </c>
      <c r="L269" s="3">
        <v>0.38236139643322348</v>
      </c>
      <c r="M269" s="3">
        <v>6.7021222784222151E-2</v>
      </c>
      <c r="N269" s="6">
        <v>3.19488847411897</v>
      </c>
      <c r="O269" s="7">
        <v>18963.074827338627</v>
      </c>
      <c r="P269" s="7">
        <v>53909.22605434851</v>
      </c>
      <c r="Q269" s="7">
        <v>12315.368270815503</v>
      </c>
      <c r="R269" s="7">
        <v>15983.532424228222</v>
      </c>
    </row>
    <row r="270" spans="2:18">
      <c r="B270" s="9">
        <f>$P270-B$9</f>
        <v>7309.0924450191378</v>
      </c>
      <c r="C270" s="9">
        <f>$P270-C$9</f>
        <v>-4490.9075549808622</v>
      </c>
      <c r="D270" s="9">
        <f>$P270-D$9</f>
        <v>-16290.907554980862</v>
      </c>
      <c r="E270" s="9"/>
      <c r="F270" s="9">
        <f>$O270-F$9</f>
        <v>-39775.249521132544</v>
      </c>
      <c r="G270" s="9">
        <f>$O270-G$9</f>
        <v>-51575.249521132544</v>
      </c>
      <c r="H270" s="9">
        <f>$O270-H$9</f>
        <v>-63375.249521132544</v>
      </c>
      <c r="I270" s="15" t="s">
        <v>280</v>
      </c>
      <c r="J270" s="15" t="str">
        <f>VLOOKUP(I270,Table1[],3,FALSE)</f>
        <v>Fresno County (Central)--Fresno City (Southeast)</v>
      </c>
      <c r="K270" s="7">
        <v>55887.886018008001</v>
      </c>
      <c r="L270" s="3">
        <v>0.46597543145410747</v>
      </c>
      <c r="M270" s="3">
        <v>7.1892247236752235E-2</v>
      </c>
      <c r="N270" s="6">
        <v>3.3328046058042502</v>
      </c>
      <c r="O270" s="7">
        <v>17799.75047886746</v>
      </c>
      <c r="P270" s="7">
        <v>64884.092445019138</v>
      </c>
      <c r="Q270" s="7">
        <v>9559.2655893259252</v>
      </c>
      <c r="R270" s="7">
        <v>11472.7212696276</v>
      </c>
    </row>
    <row r="271" spans="2:18">
      <c r="B271" s="9">
        <f>$P271-B$9</f>
        <v>-12183.431662238552</v>
      </c>
      <c r="C271" s="9">
        <f>$P271-C$9</f>
        <v>-23983.431662238552</v>
      </c>
      <c r="D271" s="9">
        <f>$P271-D$9</f>
        <v>-35783.431662238552</v>
      </c>
      <c r="E271" s="9"/>
      <c r="F271" s="9">
        <f>$O271-F$9</f>
        <v>-41413.288499427304</v>
      </c>
      <c r="G271" s="9">
        <f>$O271-G$9</f>
        <v>-53213.288499427304</v>
      </c>
      <c r="H271" s="9">
        <f>$O271-H$9</f>
        <v>-65013.288499427304</v>
      </c>
      <c r="I271" s="15" t="s">
        <v>281</v>
      </c>
      <c r="J271" s="15" t="str">
        <f>VLOOKUP(I271,Table1[],3,FALSE)</f>
        <v>Los Angeles County (Central)--LA City (Central/Koreatown)</v>
      </c>
      <c r="K271" s="7">
        <v>51641.000096751697</v>
      </c>
      <c r="L271" s="3">
        <v>0.99999999999999989</v>
      </c>
      <c r="M271" s="3">
        <v>9.2510686137774328E-2</v>
      </c>
      <c r="N271" s="6">
        <v>2.2662314592770199</v>
      </c>
      <c r="O271" s="7">
        <v>16161.711500572694</v>
      </c>
      <c r="P271" s="7">
        <v>45391.568337761448</v>
      </c>
      <c r="Q271" s="7">
        <v>15282.726846393003</v>
      </c>
      <c r="R271" s="7">
        <v>17620.071288483574</v>
      </c>
    </row>
    <row r="272" spans="2:18">
      <c r="B272" s="9">
        <f>$P272-B$9</f>
        <v>-16603.98819869513</v>
      </c>
      <c r="C272" s="9">
        <f>$P272-C$9</f>
        <v>-28403.98819869513</v>
      </c>
      <c r="D272" s="9">
        <f>$P272-D$9</f>
        <v>-40203.98819869513</v>
      </c>
      <c r="E272" s="9"/>
      <c r="F272" s="9">
        <f>$O272-F$9</f>
        <v>-42490.735932798823</v>
      </c>
      <c r="G272" s="9">
        <f>$O272-G$9</f>
        <v>-54290.735932798823</v>
      </c>
      <c r="H272" s="9">
        <f>$O272-H$9</f>
        <v>-66090.735932798823</v>
      </c>
      <c r="I272" s="15" t="s">
        <v>282</v>
      </c>
      <c r="J272" s="15" t="str">
        <f>VLOOKUP(I272,Table1[],3,FALSE)</f>
        <v>Los Angeles County--LA City (Central/Univ. of Southern California &amp; Exposition Park)</v>
      </c>
      <c r="K272" s="7">
        <v>36300.999976628547</v>
      </c>
      <c r="L272" s="3">
        <v>0.99999999999999978</v>
      </c>
      <c r="M272" s="3">
        <v>0.10487349159483214</v>
      </c>
      <c r="N272" s="6">
        <v>2.8501513297701102</v>
      </c>
      <c r="O272" s="7">
        <v>15084.26406720118</v>
      </c>
      <c r="P272" s="7">
        <v>40971.01180130487</v>
      </c>
      <c r="Q272" s="7">
        <v>14479.581745210291</v>
      </c>
      <c r="R272" s="7">
        <v>16681.043434256273</v>
      </c>
    </row>
    <row r="273" spans="1:18">
      <c r="B273" s="9">
        <f>$P273-B$9</f>
        <v>-9272.3334553037348</v>
      </c>
      <c r="C273" s="9">
        <f>$P273-C$9</f>
        <v>-21072.333455303735</v>
      </c>
      <c r="D273" s="9">
        <f>$P273-D$9</f>
        <v>-32872.333455303735</v>
      </c>
      <c r="E273" s="9"/>
      <c r="F273" s="9">
        <f>$O273-F$9</f>
        <v>-44106.907082856087</v>
      </c>
      <c r="G273" s="9">
        <f>$O273-G$9</f>
        <v>-55906.907082856087</v>
      </c>
      <c r="H273" s="9">
        <f>$O273-H$9</f>
        <v>-67706.907082856094</v>
      </c>
      <c r="I273" s="15" t="s">
        <v>283</v>
      </c>
      <c r="J273" s="15" t="str">
        <f>VLOOKUP(I273,Table1[],3,FALSE)</f>
        <v>Los Angeles County (South Central)--LA City (South Central/Watts)</v>
      </c>
      <c r="K273" s="7">
        <v>41678.552697200706</v>
      </c>
      <c r="L273" s="3">
        <v>0.99998954646388183</v>
      </c>
      <c r="M273" s="3">
        <v>7.6273741728388397E-2</v>
      </c>
      <c r="N273" s="6">
        <v>3.8722390645300999</v>
      </c>
      <c r="O273" s="7">
        <v>13468.092917143911</v>
      </c>
      <c r="P273" s="7">
        <v>48302.666544696265</v>
      </c>
      <c r="Q273" s="7">
        <v>11462.674673809299</v>
      </c>
      <c r="R273" s="7">
        <v>14764.590472409382</v>
      </c>
    </row>
    <row r="274" spans="1:18">
      <c r="B274" s="9">
        <f>$P274-B$9</f>
        <v>-6253.4167962602151</v>
      </c>
      <c r="C274" s="9">
        <f>$P274-C$9</f>
        <v>-18053.416796260215</v>
      </c>
      <c r="D274" s="9">
        <f>$P274-D$9</f>
        <v>-29853.416796260215</v>
      </c>
      <c r="E274" s="9"/>
      <c r="F274" s="9">
        <f>$O274-F$9</f>
        <v>-44645.630799541846</v>
      </c>
      <c r="G274" s="9">
        <f>$O274-G$9</f>
        <v>-56445.630799541846</v>
      </c>
      <c r="H274" s="9">
        <f>$O274-H$9</f>
        <v>-68245.630799541846</v>
      </c>
      <c r="I274" s="15" t="s">
        <v>284</v>
      </c>
      <c r="J274" s="15" t="str">
        <f>VLOOKUP(I274,Table1[],3,FALSE)</f>
        <v>Los Angeles County (Central)--LA City (East Central/Central City &amp; Boyle Heights)</v>
      </c>
      <c r="K274" s="7">
        <v>66419.845408072215</v>
      </c>
      <c r="L274" s="3">
        <v>0.99999999999999956</v>
      </c>
      <c r="M274" s="3">
        <v>7.7447923799302834E-2</v>
      </c>
      <c r="N274" s="6">
        <v>2.2387362637362598</v>
      </c>
      <c r="O274" s="7">
        <v>12929.369200458155</v>
      </c>
      <c r="P274" s="7">
        <v>51321.583203739785</v>
      </c>
      <c r="Q274" s="7">
        <v>13461.463890810221</v>
      </c>
      <c r="R274" s="7">
        <v>18919.397929811512</v>
      </c>
    </row>
    <row r="276" spans="1:18">
      <c r="A276" s="1" t="s">
        <v>285</v>
      </c>
    </row>
    <row r="277" spans="1:18">
      <c r="A277" s="10"/>
      <c r="B277" s="11">
        <f>COUNTIF(B10:B274,"&lt;0")</f>
        <v>19</v>
      </c>
      <c r="C277" s="11">
        <f t="shared" ref="C277:D277" si="0">COUNTIF(C10:C274,"&lt;0")</f>
        <v>58</v>
      </c>
      <c r="D277" s="11">
        <f t="shared" si="0"/>
        <v>97</v>
      </c>
      <c r="E277" s="10"/>
      <c r="F277" s="11">
        <f>COUNTIF(F10:F274,"&lt;0")</f>
        <v>237</v>
      </c>
      <c r="G277" s="11">
        <f t="shared" ref="G277:H277" si="1">COUNTIF(G10:G274,"&lt;0")</f>
        <v>256</v>
      </c>
      <c r="H277" s="11">
        <f t="shared" si="1"/>
        <v>263</v>
      </c>
    </row>
  </sheetData>
  <sortState xmlns:xlrd2="http://schemas.microsoft.com/office/spreadsheetml/2017/richdata2" ref="A10:R274">
    <sortCondition descending="1" ref="O10:O274"/>
  </sortState>
  <mergeCells count="2">
    <mergeCell ref="A7:D7"/>
    <mergeCell ref="E7:H7"/>
  </mergeCells>
  <conditionalFormatting sqref="B10:H274">
    <cfRule type="expression" dxfId="5" priority="1">
      <formula>IF(B10&lt;0,1,0)</formula>
    </cfRule>
  </conditionalFormatting>
  <pageMargins left="0.7" right="0.7" top="0.75" bottom="0.75" header="0.3" footer="0.3"/>
  <ignoredErrors>
    <ignoredError sqref="I10:I2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7A60-088C-48E8-A169-2E82C9BFB53A}">
  <dimension ref="A1:C266"/>
  <sheetViews>
    <sheetView topLeftCell="A247" workbookViewId="0">
      <selection activeCell="A2" sqref="A2:A266"/>
    </sheetView>
  </sheetViews>
  <sheetFormatPr defaultColWidth="8.85546875" defaultRowHeight="15"/>
  <cols>
    <col min="1" max="1" width="8.85546875" style="1"/>
    <col min="2" max="2" width="45.7109375" style="1" customWidth="1"/>
    <col min="3" max="3" width="75.5703125" style="1" bestFit="1" customWidth="1"/>
    <col min="4" max="16384" width="8.85546875" style="1"/>
  </cols>
  <sheetData>
    <row r="1" spans="1:3">
      <c r="A1" s="12" t="s">
        <v>10</v>
      </c>
      <c r="B1" s="12" t="s">
        <v>296</v>
      </c>
      <c r="C1" s="12" t="s">
        <v>297</v>
      </c>
    </row>
    <row r="2" spans="1:3" ht="30">
      <c r="A2" s="13" t="s">
        <v>144</v>
      </c>
      <c r="B2" s="14" t="s">
        <v>298</v>
      </c>
      <c r="C2" s="13" t="str">
        <f>LEFT(Table1[[#This Row],[County/City]],LEN(Table1[[#This Row],[County/City]])-5)</f>
        <v>Alameda County (North)--Berkeley &amp; Albany Cities</v>
      </c>
    </row>
    <row r="3" spans="1:3" ht="30">
      <c r="A3" s="13" t="s">
        <v>251</v>
      </c>
      <c r="B3" s="14" t="s">
        <v>299</v>
      </c>
      <c r="C3" s="13" t="str">
        <f>LEFT(Table1[[#This Row],[County/City]],LEN(Table1[[#This Row],[County/City]])-5)</f>
        <v>Alameda County (Northwest)--Oakland (Northwest) &amp; Emeryville Cities</v>
      </c>
    </row>
    <row r="4" spans="1:3" ht="30">
      <c r="A4" s="13" t="s">
        <v>47</v>
      </c>
      <c r="B4" s="14" t="s">
        <v>300</v>
      </c>
      <c r="C4" s="13" t="str">
        <f>LEFT(Table1[[#This Row],[County/City]],LEN(Table1[[#This Row],[County/City]])-5)</f>
        <v>Alameda County (Northeast)--Oakland (East) &amp; Piedmont Cities</v>
      </c>
    </row>
    <row r="5" spans="1:3" ht="30">
      <c r="A5" s="13" t="s">
        <v>244</v>
      </c>
      <c r="B5" s="14" t="s">
        <v>301</v>
      </c>
      <c r="C5" s="13" t="str">
        <f>LEFT(Table1[[#This Row],[County/City]],LEN(Table1[[#This Row],[County/City]])-5)</f>
        <v>Alameda County (North Central)--Oakland City (South Central)</v>
      </c>
    </row>
    <row r="6" spans="1:3" ht="30">
      <c r="A6" s="13" t="s">
        <v>134</v>
      </c>
      <c r="B6" s="14" t="s">
        <v>302</v>
      </c>
      <c r="C6" s="13" t="str">
        <f>LEFT(Table1[[#This Row],[County/City]],LEN(Table1[[#This Row],[County/City]])-5)</f>
        <v>Alameda County (West)--San Leandro, Alameda &amp; Oakland (Southwest) Cities</v>
      </c>
    </row>
    <row r="7" spans="1:3" ht="30">
      <c r="A7" s="13" t="s">
        <v>131</v>
      </c>
      <c r="B7" s="14" t="s">
        <v>303</v>
      </c>
      <c r="C7" s="13" t="str">
        <f>LEFT(Table1[[#This Row],[County/City]],LEN(Table1[[#This Row],[County/City]])-5)</f>
        <v>Alameda County (North Central)--Castro Valley, San Lorenzo &amp; Ashland</v>
      </c>
    </row>
    <row r="8" spans="1:3">
      <c r="A8" s="13" t="s">
        <v>129</v>
      </c>
      <c r="B8" s="14" t="s">
        <v>304</v>
      </c>
      <c r="C8" s="13" t="str">
        <f>LEFT(Table1[[#This Row],[County/City]],LEN(Table1[[#This Row],[County/City]])-5)</f>
        <v>Alameda County (Central)--Hayward City</v>
      </c>
    </row>
    <row r="9" spans="1:3" ht="30">
      <c r="A9" s="13" t="s">
        <v>37</v>
      </c>
      <c r="B9" s="14" t="s">
        <v>305</v>
      </c>
      <c r="C9" s="13" t="str">
        <f>LEFT(Table1[[#This Row],[County/City]],LEN(Table1[[#This Row],[County/City]])-5)</f>
        <v>Alameda County (Southwest)--Union City, Newark &amp; Fremont (West) Cities</v>
      </c>
    </row>
    <row r="10" spans="1:3" ht="30">
      <c r="A10" s="13" t="s">
        <v>25</v>
      </c>
      <c r="B10" s="14" t="s">
        <v>306</v>
      </c>
      <c r="C10" s="13" t="str">
        <f>LEFT(Table1[[#This Row],[County/City]],LEN(Table1[[#This Row],[County/City]])-5)</f>
        <v>Alameda County (South Central)--Fremont City (East)</v>
      </c>
    </row>
    <row r="11" spans="1:3" ht="30">
      <c r="A11" s="13" t="s">
        <v>29</v>
      </c>
      <c r="B11" s="14" t="s">
        <v>307</v>
      </c>
      <c r="C11" s="13" t="str">
        <f>LEFT(Table1[[#This Row],[County/City]],LEN(Table1[[#This Row],[County/City]])-5)</f>
        <v>Alameda County (East)--Livermore, Pleasanton &amp; Dublin Cities</v>
      </c>
    </row>
    <row r="12" spans="1:3" ht="30">
      <c r="A12" s="13" t="s">
        <v>212</v>
      </c>
      <c r="B12" s="14" t="s">
        <v>308</v>
      </c>
      <c r="C12" s="13" t="str">
        <f>LEFT(Table1[[#This Row],[County/City]],LEN(Table1[[#This Row],[County/City]])-5)</f>
        <v>Alpine, Amador, Calaveras, Inyo, Mariposa, Mono &amp; Tuolumne Counties</v>
      </c>
    </row>
    <row r="13" spans="1:3">
      <c r="A13" s="13" t="s">
        <v>229</v>
      </c>
      <c r="B13" s="14" t="s">
        <v>309</v>
      </c>
      <c r="C13" s="13" t="str">
        <f>LEFT(Table1[[#This Row],[County/City]],LEN(Table1[[#This Row],[County/City]])-5)</f>
        <v>Butte County (Northwest)--Chico City</v>
      </c>
    </row>
    <row r="14" spans="1:3" ht="30">
      <c r="A14" s="13" t="s">
        <v>226</v>
      </c>
      <c r="B14" s="14" t="s">
        <v>310</v>
      </c>
      <c r="C14" s="13" t="str">
        <f>LEFT(Table1[[#This Row],[County/City]],LEN(Table1[[#This Row],[County/City]])-5)</f>
        <v>Butte County (Southeast)--Oroville City &amp; Paradise Town</v>
      </c>
    </row>
    <row r="15" spans="1:3">
      <c r="A15" s="13" t="s">
        <v>275</v>
      </c>
      <c r="B15" s="14" t="s">
        <v>311</v>
      </c>
      <c r="C15" s="13" t="str">
        <f>LEFT(Table1[[#This Row],[County/City]],LEN(Table1[[#This Row],[County/City]])-5)</f>
        <v>Colusa, Glenn, Tehama &amp; Trinity Counties</v>
      </c>
    </row>
    <row r="16" spans="1:3" ht="30">
      <c r="A16" s="13" t="s">
        <v>206</v>
      </c>
      <c r="B16" s="14" t="s">
        <v>312</v>
      </c>
      <c r="C16" s="13" t="str">
        <f>LEFT(Table1[[#This Row],[County/City]],LEN(Table1[[#This Row],[County/City]])-5)</f>
        <v>Contra Costa County (Far Southwest)--Richmond (Southwest) &amp; San Pablo Cities</v>
      </c>
    </row>
    <row r="17" spans="1:3" ht="30">
      <c r="A17" s="13" t="s">
        <v>89</v>
      </c>
      <c r="B17" s="14" t="s">
        <v>313</v>
      </c>
      <c r="C17" s="13" t="str">
        <f>LEFT(Table1[[#This Row],[County/City]],LEN(Table1[[#This Row],[County/City]])-5)</f>
        <v>Contra Costa County (Far Northwest)--Richmond (North), Hercules &amp; El Cerrito Cites</v>
      </c>
    </row>
    <row r="18" spans="1:3" ht="30">
      <c r="A18" s="13" t="s">
        <v>103</v>
      </c>
      <c r="B18" s="14" t="s">
        <v>314</v>
      </c>
      <c r="C18" s="13" t="str">
        <f>LEFT(Table1[[#This Row],[County/City]],LEN(Table1[[#This Row],[County/City]])-5)</f>
        <v>Contra Costa County (Northwest)--Concord (West), Martinez &amp; Pleasant Hill Cities</v>
      </c>
    </row>
    <row r="19" spans="1:3" ht="30">
      <c r="A19" s="13" t="s">
        <v>32</v>
      </c>
      <c r="B19" s="14" t="s">
        <v>315</v>
      </c>
      <c r="C19" s="13" t="str">
        <f>LEFT(Table1[[#This Row],[County/City]],LEN(Table1[[#This Row],[County/City]])-5)</f>
        <v>Contra Costa County--Walnut Creek (West), Lafayette, Orinda Cities &amp; Moraga Town</v>
      </c>
    </row>
    <row r="20" spans="1:3" ht="30">
      <c r="A20" s="13" t="s">
        <v>20</v>
      </c>
      <c r="B20" s="14" t="s">
        <v>316</v>
      </c>
      <c r="C20" s="13" t="str">
        <f>LEFT(Table1[[#This Row],[County/City]],LEN(Table1[[#This Row],[County/City]])-5)</f>
        <v>Contra Costa County (South)--San Ramon City &amp; Danville Town</v>
      </c>
    </row>
    <row r="21" spans="1:3" ht="30">
      <c r="A21" s="13" t="s">
        <v>52</v>
      </c>
      <c r="B21" s="14" t="s">
        <v>317</v>
      </c>
      <c r="C21" s="13" t="str">
        <f>LEFT(Table1[[#This Row],[County/City]],LEN(Table1[[#This Row],[County/City]])-5)</f>
        <v>Contra Costa County (Central)--Concord (South), Walnut Creek (East) &amp; Clayton Cities</v>
      </c>
    </row>
    <row r="22" spans="1:3" ht="30">
      <c r="A22" s="13" t="s">
        <v>164</v>
      </c>
      <c r="B22" s="14" t="s">
        <v>318</v>
      </c>
      <c r="C22" s="13" t="str">
        <f>LEFT(Table1[[#This Row],[County/City]],LEN(Table1[[#This Row],[County/City]])-5)</f>
        <v>Contra Costa County (North Central)--Pittsburg &amp; Concord (North &amp; East) Cities</v>
      </c>
    </row>
    <row r="23" spans="1:3" ht="30">
      <c r="A23" s="13" t="s">
        <v>175</v>
      </c>
      <c r="B23" s="14" t="s">
        <v>319</v>
      </c>
      <c r="C23" s="13" t="str">
        <f>LEFT(Table1[[#This Row],[County/City]],LEN(Table1[[#This Row],[County/City]])-5)</f>
        <v>Contra Costa County (Northeast)--Antioch City</v>
      </c>
    </row>
    <row r="24" spans="1:3" ht="30">
      <c r="A24" s="13" t="s">
        <v>49</v>
      </c>
      <c r="B24" s="14" t="s">
        <v>320</v>
      </c>
      <c r="C24" s="13" t="str">
        <f>LEFT(Table1[[#This Row],[County/City]],LEN(Table1[[#This Row],[County/City]])-5)</f>
        <v>Contra Costa County (East)--Brentwood &amp; Oakley Cities</v>
      </c>
    </row>
    <row r="25" spans="1:3" ht="30">
      <c r="A25" s="13" t="s">
        <v>258</v>
      </c>
      <c r="B25" s="14" t="s">
        <v>321</v>
      </c>
      <c r="C25" s="13" t="str">
        <f>LEFT(Table1[[#This Row],[County/City]],LEN(Table1[[#This Row],[County/City]])-5)</f>
        <v>Del Norte, Lassen, Modoc, Plumas &amp; Siskiyou Counties</v>
      </c>
    </row>
    <row r="26" spans="1:3">
      <c r="A26" s="13" t="s">
        <v>101</v>
      </c>
      <c r="B26" s="14" t="s">
        <v>322</v>
      </c>
      <c r="C26" s="13" t="str">
        <f>LEFT(Table1[[#This Row],[County/City]],LEN(Table1[[#This Row],[County/City]])-5)</f>
        <v>El Dorado County--El Dorado Hills</v>
      </c>
    </row>
    <row r="27" spans="1:3" ht="30">
      <c r="A27" s="13" t="s">
        <v>266</v>
      </c>
      <c r="B27" s="14" t="s">
        <v>323</v>
      </c>
      <c r="C27" s="13" t="str">
        <f>LEFT(Table1[[#This Row],[County/City]],LEN(Table1[[#This Row],[County/City]])-5)</f>
        <v>Fresno County (West)--Selma, Kerman &amp; Coalinga Cities</v>
      </c>
    </row>
    <row r="28" spans="1:3" ht="30">
      <c r="A28" s="13" t="s">
        <v>147</v>
      </c>
      <c r="B28" s="14" t="s">
        <v>324</v>
      </c>
      <c r="C28" s="13" t="str">
        <f>LEFT(Table1[[#This Row],[County/City]],LEN(Table1[[#This Row],[County/City]])-5)</f>
        <v>Fresno County (North Central)--Fresno City (North)</v>
      </c>
    </row>
    <row r="29" spans="1:3" ht="30">
      <c r="A29" s="13" t="s">
        <v>267</v>
      </c>
      <c r="B29" s="14" t="s">
        <v>325</v>
      </c>
      <c r="C29" s="13" t="str">
        <f>LEFT(Table1[[#This Row],[County/City]],LEN(Table1[[#This Row],[County/City]])-5)</f>
        <v>Fresno County (Central)--Fresno City (East Central)</v>
      </c>
    </row>
    <row r="30" spans="1:3" ht="30">
      <c r="A30" s="13" t="s">
        <v>276</v>
      </c>
      <c r="B30" s="14" t="s">
        <v>326</v>
      </c>
      <c r="C30" s="13" t="str">
        <f>LEFT(Table1[[#This Row],[County/City]],LEN(Table1[[#This Row],[County/City]])-5)</f>
        <v>Fresno County (Central)--Fresno City (Southwest)</v>
      </c>
    </row>
    <row r="31" spans="1:3" ht="30">
      <c r="A31" s="13" t="s">
        <v>280</v>
      </c>
      <c r="B31" s="14" t="s">
        <v>327</v>
      </c>
      <c r="C31" s="13" t="str">
        <f>LEFT(Table1[[#This Row],[County/City]],LEN(Table1[[#This Row],[County/City]])-5)</f>
        <v>Fresno County (Central)--Fresno City (Southeast)</v>
      </c>
    </row>
    <row r="32" spans="1:3">
      <c r="A32" s="13" t="s">
        <v>76</v>
      </c>
      <c r="B32" s="14" t="s">
        <v>328</v>
      </c>
      <c r="C32" s="13" t="str">
        <f>LEFT(Table1[[#This Row],[County/City]],LEN(Table1[[#This Row],[County/City]])-5)</f>
        <v>Fresno County (Central)--Clovis City</v>
      </c>
    </row>
    <row r="33" spans="1:3" ht="30">
      <c r="A33" s="13" t="s">
        <v>230</v>
      </c>
      <c r="B33" s="14" t="s">
        <v>329</v>
      </c>
      <c r="C33" s="13" t="str">
        <f>LEFT(Table1[[#This Row],[County/City]],LEN(Table1[[#This Row],[County/City]])-5)</f>
        <v>Fresno County (East)--Sanger, Reedley &amp; Parlier Cities</v>
      </c>
    </row>
    <row r="34" spans="1:3">
      <c r="A34" s="13" t="s">
        <v>252</v>
      </c>
      <c r="B34" s="14" t="s">
        <v>330</v>
      </c>
      <c r="C34" s="13" t="str">
        <f>LEFT(Table1[[#This Row],[County/City]],LEN(Table1[[#This Row],[County/City]])-5)</f>
        <v>Humboldt County</v>
      </c>
    </row>
    <row r="35" spans="1:3">
      <c r="A35" s="13" t="s">
        <v>268</v>
      </c>
      <c r="B35" s="14" t="s">
        <v>331</v>
      </c>
      <c r="C35" s="13" t="str">
        <f>LEFT(Table1[[#This Row],[County/City]],LEN(Table1[[#This Row],[County/City]])-5)</f>
        <v>Imperial County--El Centro City</v>
      </c>
    </row>
    <row r="36" spans="1:3" ht="30">
      <c r="A36" s="13" t="s">
        <v>242</v>
      </c>
      <c r="B36" s="14" t="s">
        <v>332</v>
      </c>
      <c r="C36" s="13" t="str">
        <f>LEFT(Table1[[#This Row],[County/City]],LEN(Table1[[#This Row],[County/City]])-5)</f>
        <v>Kern County (West)--Delano, Wasco &amp; Shafter Cities</v>
      </c>
    </row>
    <row r="37" spans="1:3" ht="30">
      <c r="A37" s="13" t="s">
        <v>137</v>
      </c>
      <c r="B37" s="14" t="s">
        <v>333</v>
      </c>
      <c r="C37" s="13" t="str">
        <f>LEFT(Table1[[#This Row],[County/City]],LEN(Table1[[#This Row],[County/City]])-5)</f>
        <v>Kern County (Central)--Bakersfield City (West)</v>
      </c>
    </row>
    <row r="38" spans="1:3" ht="30">
      <c r="A38" s="13" t="s">
        <v>273</v>
      </c>
      <c r="B38" s="14" t="s">
        <v>334</v>
      </c>
      <c r="C38" s="13" t="str">
        <f>LEFT(Table1[[#This Row],[County/City]],LEN(Table1[[#This Row],[County/City]])-5)</f>
        <v>Kern County (Central)--Bakersfield City (Northeast)</v>
      </c>
    </row>
    <row r="39" spans="1:3" ht="30">
      <c r="A39" s="13" t="s">
        <v>243</v>
      </c>
      <c r="B39" s="14" t="s">
        <v>335</v>
      </c>
      <c r="C39" s="13" t="str">
        <f>LEFT(Table1[[#This Row],[County/City]],LEN(Table1[[#This Row],[County/City]])-5)</f>
        <v>Kern County (Central)--Bakersfield City (Southeast)</v>
      </c>
    </row>
    <row r="40" spans="1:3" ht="30">
      <c r="A40" s="13" t="s">
        <v>245</v>
      </c>
      <c r="B40" s="14" t="s">
        <v>336</v>
      </c>
      <c r="C40" s="13" t="str">
        <f>LEFT(Table1[[#This Row],[County/City]],LEN(Table1[[#This Row],[County/City]])-5)</f>
        <v>Kern County (East)--Ridgecrest, Arvin, Tehachapi &amp; California City Cities</v>
      </c>
    </row>
    <row r="41" spans="1:3">
      <c r="A41" s="13" t="s">
        <v>213</v>
      </c>
      <c r="B41" s="14" t="s">
        <v>337</v>
      </c>
      <c r="C41" s="13" t="str">
        <f>LEFT(Table1[[#This Row],[County/City]],LEN(Table1[[#This Row],[County/City]])-5)</f>
        <v>Kings County--Hanford City</v>
      </c>
    </row>
    <row r="42" spans="1:3">
      <c r="A42" s="13" t="s">
        <v>253</v>
      </c>
      <c r="B42" s="14" t="s">
        <v>338</v>
      </c>
      <c r="C42" s="13" t="str">
        <f>LEFT(Table1[[#This Row],[County/City]],LEN(Table1[[#This Row],[County/City]])-5)</f>
        <v>Lake &amp; Mendocino Counties</v>
      </c>
    </row>
    <row r="43" spans="1:3" ht="30">
      <c r="A43" s="13" t="s">
        <v>62</v>
      </c>
      <c r="B43" s="14" t="s">
        <v>339</v>
      </c>
      <c r="C43" s="13" t="str">
        <f>LEFT(Table1[[#This Row],[County/City]],LEN(Table1[[#This Row],[County/City]])-5)</f>
        <v>Los Angeles County (North/Unincorporated)--Castaic</v>
      </c>
    </row>
    <row r="44" spans="1:3" ht="30">
      <c r="A44" s="13" t="s">
        <v>81</v>
      </c>
      <c r="B44" s="14" t="s">
        <v>340</v>
      </c>
      <c r="C44" s="13" t="str">
        <f>LEFT(Table1[[#This Row],[County/City]],LEN(Table1[[#This Row],[County/City]])-5)</f>
        <v>Los Angeles County (Northwest)--Santa Clarita City</v>
      </c>
    </row>
    <row r="45" spans="1:3" ht="30">
      <c r="A45" s="13" t="s">
        <v>260</v>
      </c>
      <c r="B45" s="14" t="s">
        <v>341</v>
      </c>
      <c r="C45" s="13" t="str">
        <f>LEFT(Table1[[#This Row],[County/City]],LEN(Table1[[#This Row],[County/City]])-5)</f>
        <v>Los Angeles County (North Central)--Lancaster City</v>
      </c>
    </row>
    <row r="46" spans="1:3" ht="30">
      <c r="A46" s="13" t="s">
        <v>193</v>
      </c>
      <c r="B46" s="14" t="s">
        <v>342</v>
      </c>
      <c r="C46" s="13" t="str">
        <f>LEFT(Table1[[#This Row],[County/City]],LEN(Table1[[#This Row],[County/City]])-5)</f>
        <v>Los Angeles County (North Central)--Palmdale City</v>
      </c>
    </row>
    <row r="47" spans="1:3" ht="30">
      <c r="A47" s="13" t="s">
        <v>183</v>
      </c>
      <c r="B47" s="14" t="s">
        <v>343</v>
      </c>
      <c r="C47" s="13" t="str">
        <f>LEFT(Table1[[#This Row],[County/City]],LEN(Table1[[#This Row],[County/City]])-5)</f>
        <v>Los Angeles County (North)--LA City (Northwest/Chatsworth &amp; Porter Ranch)</v>
      </c>
    </row>
    <row r="48" spans="1:3" ht="30">
      <c r="A48" s="13" t="s">
        <v>184</v>
      </c>
      <c r="B48" s="14" t="s">
        <v>344</v>
      </c>
      <c r="C48" s="13" t="str">
        <f>LEFT(Table1[[#This Row],[County/City]],LEN(Table1[[#This Row],[County/City]])-5)</f>
        <v>Los Angeles County (North)--LA City (North Central/Granada Hills &amp; Sylmar)</v>
      </c>
    </row>
    <row r="49" spans="1:3" ht="30">
      <c r="A49" s="13" t="s">
        <v>185</v>
      </c>
      <c r="B49" s="14" t="s">
        <v>345</v>
      </c>
      <c r="C49" s="13" t="str">
        <f>LEFT(Table1[[#This Row],[County/City]],LEN(Table1[[#This Row],[County/City]])-5)</f>
        <v>Los Angeles County--LA (North Central/Arleta &amp; Pacoima) &amp; San Fernando Cities</v>
      </c>
    </row>
    <row r="50" spans="1:3" ht="45">
      <c r="A50" s="13" t="s">
        <v>200</v>
      </c>
      <c r="B50" s="14" t="s">
        <v>346</v>
      </c>
      <c r="C50" s="13" t="str">
        <f>LEFT(Table1[[#This Row],[County/City]],LEN(Table1[[#This Row],[County/City]])-5)</f>
        <v>Los Angeles County (North)--LA City (Northeast/Sunland, Sun Valley &amp; Tujunga)</v>
      </c>
    </row>
    <row r="51" spans="1:3" ht="30">
      <c r="A51" s="13" t="s">
        <v>56</v>
      </c>
      <c r="B51" s="14" t="s">
        <v>347</v>
      </c>
      <c r="C51" s="13" t="str">
        <f>LEFT(Table1[[#This Row],[County/City]],LEN(Table1[[#This Row],[County/City]])-5)</f>
        <v>Los Angeles County (Central)--San Gabriel Valley Region (North)</v>
      </c>
    </row>
    <row r="52" spans="1:3" ht="30">
      <c r="A52" s="13" t="s">
        <v>166</v>
      </c>
      <c r="B52" s="14" t="s">
        <v>348</v>
      </c>
      <c r="C52" s="13" t="str">
        <f>LEFT(Table1[[#This Row],[County/City]],LEN(Table1[[#This Row],[County/City]])-5)</f>
        <v>Los Angeles County--Baldwin Park, Azusa, Duarte &amp; Irwindale Cities</v>
      </c>
    </row>
    <row r="53" spans="1:3" ht="30">
      <c r="A53" s="13" t="s">
        <v>98</v>
      </c>
      <c r="B53" s="14" t="s">
        <v>349</v>
      </c>
      <c r="C53" s="13" t="str">
        <f>LEFT(Table1[[#This Row],[County/City]],LEN(Table1[[#This Row],[County/City]])-5)</f>
        <v>Los Angeles County (East Central)--Glendora, Claremont, San Dimas &amp; La Verne Cities</v>
      </c>
    </row>
    <row r="54" spans="1:3" ht="30">
      <c r="A54" s="13" t="s">
        <v>231</v>
      </c>
      <c r="B54" s="14" t="s">
        <v>350</v>
      </c>
      <c r="C54" s="13" t="str">
        <f>LEFT(Table1[[#This Row],[County/City]],LEN(Table1[[#This Row],[County/City]])-5)</f>
        <v>Los Angeles County (East Central)--Pomona City</v>
      </c>
    </row>
    <row r="55" spans="1:3" ht="30">
      <c r="A55" s="13" t="s">
        <v>121</v>
      </c>
      <c r="B55" s="14" t="s">
        <v>351</v>
      </c>
      <c r="C55" s="13" t="str">
        <f>LEFT(Table1[[#This Row],[County/City]],LEN(Table1[[#This Row],[County/City]])-5)</f>
        <v>Los Angeles County (East Central)--Covina &amp; Walnut Cities</v>
      </c>
    </row>
    <row r="56" spans="1:3" ht="30">
      <c r="A56" s="13" t="s">
        <v>126</v>
      </c>
      <c r="B56" s="14" t="s">
        <v>352</v>
      </c>
      <c r="C56" s="13" t="str">
        <f>LEFT(Table1[[#This Row],[County/City]],LEN(Table1[[#This Row],[County/City]])-5)</f>
        <v>Los Angeles County--Diamond Bar, La Habra Heights (East) Cities &amp; Rowland Heights</v>
      </c>
    </row>
    <row r="57" spans="1:3" ht="30">
      <c r="A57" s="13" t="s">
        <v>124</v>
      </c>
      <c r="B57" s="14" t="s">
        <v>353</v>
      </c>
      <c r="C57" s="13" t="str">
        <f>LEFT(Table1[[#This Row],[County/City]],LEN(Table1[[#This Row],[County/City]])-5)</f>
        <v>Los Angeles County (East Central)--West Covina City</v>
      </c>
    </row>
    <row r="58" spans="1:3" ht="30">
      <c r="A58" s="13" t="s">
        <v>141</v>
      </c>
      <c r="B58" s="14" t="s">
        <v>354</v>
      </c>
      <c r="C58" s="13" t="str">
        <f>LEFT(Table1[[#This Row],[County/City]],LEN(Table1[[#This Row],[County/City]])-5)</f>
        <v>Los Angeles County (East Central)--La Puente &amp; Industry Cities</v>
      </c>
    </row>
    <row r="59" spans="1:3" ht="30">
      <c r="A59" s="13" t="s">
        <v>186</v>
      </c>
      <c r="B59" s="14" t="s">
        <v>355</v>
      </c>
      <c r="C59" s="13" t="str">
        <f>LEFT(Table1[[#This Row],[County/City]],LEN(Table1[[#This Row],[County/City]])-5)</f>
        <v>Los Angeles County (East Central)--Arcadia, San Gabriel &amp; Temple City Cities</v>
      </c>
    </row>
    <row r="60" spans="1:3" ht="30">
      <c r="A60" s="13" t="s">
        <v>181</v>
      </c>
      <c r="B60" s="14" t="s">
        <v>356</v>
      </c>
      <c r="C60" s="13" t="str">
        <f>LEFT(Table1[[#This Row],[County/City]],LEN(Table1[[#This Row],[County/City]])-5)</f>
        <v>Los Angeles County (Central)--Pasadena City</v>
      </c>
    </row>
    <row r="61" spans="1:3" ht="30">
      <c r="A61" s="13" t="s">
        <v>224</v>
      </c>
      <c r="B61" s="14" t="s">
        <v>357</v>
      </c>
      <c r="C61" s="13" t="str">
        <f>LEFT(Table1[[#This Row],[County/City]],LEN(Table1[[#This Row],[County/City]])-5)</f>
        <v>Los Angeles County (Central)--Glendale City</v>
      </c>
    </row>
    <row r="62" spans="1:3" ht="30">
      <c r="A62" s="13" t="s">
        <v>202</v>
      </c>
      <c r="B62" s="14" t="s">
        <v>358</v>
      </c>
      <c r="C62" s="13" t="str">
        <f>LEFT(Table1[[#This Row],[County/City]],LEN(Table1[[#This Row],[County/City]])-5)</f>
        <v>Los Angeles County (Central)--Burbank City</v>
      </c>
    </row>
    <row r="63" spans="1:3" ht="45">
      <c r="A63" s="13" t="s">
        <v>277</v>
      </c>
      <c r="B63" s="14" t="s">
        <v>359</v>
      </c>
      <c r="C63" s="13" t="str">
        <f>LEFT(Table1[[#This Row],[County/City]],LEN(Table1[[#This Row],[County/City]])-5)</f>
        <v>Los Angeles County (North)--LA City (Northeast/North Hollywood &amp; Valley Village)</v>
      </c>
    </row>
    <row r="64" spans="1:3" ht="30">
      <c r="A64" s="13" t="s">
        <v>255</v>
      </c>
      <c r="B64" s="14" t="s">
        <v>360</v>
      </c>
      <c r="C64" s="13" t="str">
        <f>LEFT(Table1[[#This Row],[County/City]],LEN(Table1[[#This Row],[County/City]])-5)</f>
        <v>Los Angeles County (Northwest)--LA City (North Central/Van Nuys &amp; North Sherman Oaks)</v>
      </c>
    </row>
    <row r="65" spans="1:3" ht="30">
      <c r="A65" s="13" t="s">
        <v>259</v>
      </c>
      <c r="B65" s="14" t="s">
        <v>361</v>
      </c>
      <c r="C65" s="13" t="str">
        <f>LEFT(Table1[[#This Row],[County/City]],LEN(Table1[[#This Row],[County/City]])-5)</f>
        <v>Los Angeles County (North)--LA City (North Central/Mission Hills &amp; Panorama City)</v>
      </c>
    </row>
    <row r="66" spans="1:3" ht="30">
      <c r="A66" s="13" t="s">
        <v>187</v>
      </c>
      <c r="B66" s="14" t="s">
        <v>362</v>
      </c>
      <c r="C66" s="13" t="str">
        <f>LEFT(Table1[[#This Row],[County/City]],LEN(Table1[[#This Row],[County/City]])-5)</f>
        <v>Los Angeles County (Northwest)--LA City (Northwest/Encino &amp; Tarzana)</v>
      </c>
    </row>
    <row r="67" spans="1:3" ht="30">
      <c r="A67" s="13" t="s">
        <v>173</v>
      </c>
      <c r="B67" s="14" t="s">
        <v>363</v>
      </c>
      <c r="C67" s="13" t="str">
        <f>LEFT(Table1[[#This Row],[County/City]],LEN(Table1[[#This Row],[County/City]])-5)</f>
        <v>Los Angeles County--LA City (Northwest/Canoga Park, Winnetka &amp; Woodland Hills)</v>
      </c>
    </row>
    <row r="68" spans="1:3" ht="30">
      <c r="A68" s="13" t="s">
        <v>44</v>
      </c>
      <c r="B68" s="14" t="s">
        <v>364</v>
      </c>
      <c r="C68" s="13" t="str">
        <f>LEFT(Table1[[#This Row],[County/City]],LEN(Table1[[#This Row],[County/City]])-5)</f>
        <v>Los Angeles County--Calabasas, Agoura Hills, Malibu &amp; Westlake Village Cities</v>
      </c>
    </row>
    <row r="69" spans="1:3" ht="30">
      <c r="A69" s="13" t="s">
        <v>142</v>
      </c>
      <c r="B69" s="14" t="s">
        <v>365</v>
      </c>
      <c r="C69" s="13" t="str">
        <f>LEFT(Table1[[#This Row],[County/City]],LEN(Table1[[#This Row],[County/City]])-5)</f>
        <v>Los Angeles County (Central)--LA City (Central/Pacific Palisades)</v>
      </c>
    </row>
    <row r="70" spans="1:3" ht="30">
      <c r="A70" s="13" t="s">
        <v>203</v>
      </c>
      <c r="B70" s="14" t="s">
        <v>366</v>
      </c>
      <c r="C70" s="13" t="str">
        <f>LEFT(Table1[[#This Row],[County/City]],LEN(Table1[[#This Row],[County/City]])-5)</f>
        <v>Los Angeles County (Southwest)--Santa Monica City</v>
      </c>
    </row>
    <row r="71" spans="1:3" ht="30">
      <c r="A71" s="13" t="s">
        <v>225</v>
      </c>
      <c r="B71" s="14" t="s">
        <v>367</v>
      </c>
      <c r="C71" s="13" t="str">
        <f>LEFT(Table1[[#This Row],[County/City]],LEN(Table1[[#This Row],[County/City]])-5)</f>
        <v>Los Angeles County (West Central)--LA City (West Central/Westwood &amp; West Los Angeles)</v>
      </c>
    </row>
    <row r="72" spans="1:3" ht="30">
      <c r="A72" s="13" t="s">
        <v>218</v>
      </c>
      <c r="B72" s="14" t="s">
        <v>368</v>
      </c>
      <c r="C72" s="13" t="str">
        <f>LEFT(Table1[[#This Row],[County/City]],LEN(Table1[[#This Row],[County/City]])-5)</f>
        <v>Los Angeles County (West Central)--LA City (Central/Hancock Park &amp; Mid-Wilshire)</v>
      </c>
    </row>
    <row r="73" spans="1:3" ht="30">
      <c r="A73" s="13" t="s">
        <v>220</v>
      </c>
      <c r="B73" s="14" t="s">
        <v>369</v>
      </c>
      <c r="C73" s="13" t="str">
        <f>LEFT(Table1[[#This Row],[County/City]],LEN(Table1[[#This Row],[County/City]])-5)</f>
        <v>Los Angeles County (Central)--West Hollywood &amp; Beverly Hills Cities</v>
      </c>
    </row>
    <row r="74" spans="1:3" ht="30">
      <c r="A74" s="13" t="s">
        <v>278</v>
      </c>
      <c r="B74" s="14" t="s">
        <v>370</v>
      </c>
      <c r="C74" s="13" t="str">
        <f>LEFT(Table1[[#This Row],[County/City]],LEN(Table1[[#This Row],[County/City]])-5)</f>
        <v>Los Angeles County (Central)--LA City (East Central/Hollywood)</v>
      </c>
    </row>
    <row r="75" spans="1:3" ht="30">
      <c r="A75" s="13" t="s">
        <v>281</v>
      </c>
      <c r="B75" s="14" t="s">
        <v>371</v>
      </c>
      <c r="C75" s="13" t="str">
        <f>LEFT(Table1[[#This Row],[County/City]],LEN(Table1[[#This Row],[County/City]])-5)</f>
        <v>Los Angeles County (Central)--LA City (Central/Koreatown)</v>
      </c>
    </row>
    <row r="76" spans="1:3" ht="30">
      <c r="A76" s="13" t="s">
        <v>272</v>
      </c>
      <c r="B76" s="14" t="s">
        <v>372</v>
      </c>
      <c r="C76" s="13" t="str">
        <f>LEFT(Table1[[#This Row],[County/City]],LEN(Table1[[#This Row],[County/City]])-5)</f>
        <v>Los Angeles County--LA City (East Central/Silver Lake, Echo Park &amp; Westlake)</v>
      </c>
    </row>
    <row r="77" spans="1:3" ht="30">
      <c r="A77" s="13" t="s">
        <v>196</v>
      </c>
      <c r="B77" s="14" t="s">
        <v>373</v>
      </c>
      <c r="C77" s="13" t="str">
        <f>LEFT(Table1[[#This Row],[County/City]],LEN(Table1[[#This Row],[County/City]])-5)</f>
        <v>Los Angeles County--LA City (Mount Washington, Highland Park &amp; Glassell Park)</v>
      </c>
    </row>
    <row r="78" spans="1:3" ht="30">
      <c r="A78" s="13" t="s">
        <v>165</v>
      </c>
      <c r="B78" s="14" t="s">
        <v>374</v>
      </c>
      <c r="C78" s="13" t="str">
        <f>LEFT(Table1[[#This Row],[County/City]],LEN(Table1[[#This Row],[County/City]])-5)</f>
        <v>Los Angeles County (Central)--Alhambra &amp; South Pasadena Cities</v>
      </c>
    </row>
    <row r="79" spans="1:3" ht="30">
      <c r="A79" s="13" t="s">
        <v>217</v>
      </c>
      <c r="B79" s="14" t="s">
        <v>375</v>
      </c>
      <c r="C79" s="13" t="str">
        <f>LEFT(Table1[[#This Row],[County/City]],LEN(Table1[[#This Row],[County/City]])-5)</f>
        <v>Los Angeles County (Central)--Monterey Park &amp; Rosemead Cities</v>
      </c>
    </row>
    <row r="80" spans="1:3" ht="30">
      <c r="A80" s="13" t="s">
        <v>247</v>
      </c>
      <c r="B80" s="14" t="s">
        <v>376</v>
      </c>
      <c r="C80" s="13" t="str">
        <f>LEFT(Table1[[#This Row],[County/City]],LEN(Table1[[#This Row],[County/City]])-5)</f>
        <v>Los Angeles County (Central)--El Monte &amp; South El Monte Cities</v>
      </c>
    </row>
    <row r="81" spans="1:3" ht="30">
      <c r="A81" s="13" t="s">
        <v>130</v>
      </c>
      <c r="B81" s="14" t="s">
        <v>377</v>
      </c>
      <c r="C81" s="13" t="str">
        <f>LEFT(Table1[[#This Row],[County/City]],LEN(Table1[[#This Row],[County/City]])-5)</f>
        <v>Los Angeles County (Southeast)--Whittier City &amp; Hacienda Heights</v>
      </c>
    </row>
    <row r="82" spans="1:3" ht="30">
      <c r="A82" s="13" t="s">
        <v>174</v>
      </c>
      <c r="B82" s="14" t="s">
        <v>378</v>
      </c>
      <c r="C82" s="13" t="str">
        <f>LEFT(Table1[[#This Row],[County/City]],LEN(Table1[[#This Row],[County/City]])-5)</f>
        <v>Los Angeles County (Central)--Pico Rivera &amp; Montebello Cities</v>
      </c>
    </row>
    <row r="83" spans="1:3" ht="30">
      <c r="A83" s="13" t="s">
        <v>236</v>
      </c>
      <c r="B83" s="14" t="s">
        <v>379</v>
      </c>
      <c r="C83" s="13" t="str">
        <f>LEFT(Table1[[#This Row],[County/City]],LEN(Table1[[#This Row],[County/City]])-5)</f>
        <v>Los Angeles County (Central)--Bell Gardens, Bell, Maywood, Cudahy &amp; Commerce Cities</v>
      </c>
    </row>
    <row r="84" spans="1:3" ht="30">
      <c r="A84" s="13" t="s">
        <v>263</v>
      </c>
      <c r="B84" s="14" t="s">
        <v>380</v>
      </c>
      <c r="C84" s="13" t="str">
        <f>LEFT(Table1[[#This Row],[County/City]],LEN(Table1[[#This Row],[County/City]])-5)</f>
        <v>Los Angeles County (Central)--Huntington Park City, Florence-Graham &amp; Walnut Park</v>
      </c>
    </row>
    <row r="85" spans="1:3" ht="30">
      <c r="A85" s="13" t="s">
        <v>204</v>
      </c>
      <c r="B85" s="14" t="s">
        <v>381</v>
      </c>
      <c r="C85" s="13" t="str">
        <f>LEFT(Table1[[#This Row],[County/City]],LEN(Table1[[#This Row],[County/City]])-5)</f>
        <v>Los Angeles County (Central)--East Los Angeles</v>
      </c>
    </row>
    <row r="86" spans="1:3" ht="30">
      <c r="A86" s="13" t="s">
        <v>284</v>
      </c>
      <c r="B86" s="14" t="s">
        <v>382</v>
      </c>
      <c r="C86" s="13" t="str">
        <f>LEFT(Table1[[#This Row],[County/City]],LEN(Table1[[#This Row],[County/City]])-5)</f>
        <v>Los Angeles County (Central)--LA City (East Central/Central City &amp; Boyle Heights)</v>
      </c>
    </row>
    <row r="87" spans="1:3" ht="30">
      <c r="A87" s="13" t="s">
        <v>256</v>
      </c>
      <c r="B87" s="14" t="s">
        <v>383</v>
      </c>
      <c r="C87" s="13" t="str">
        <f>LEFT(Table1[[#This Row],[County/City]],LEN(Table1[[#This Row],[County/City]])-5)</f>
        <v>Los Angeles County (Central)--LA City (Southeast/East Vernon)</v>
      </c>
    </row>
    <row r="88" spans="1:3" ht="30">
      <c r="A88" s="13" t="s">
        <v>282</v>
      </c>
      <c r="B88" s="14" t="s">
        <v>384</v>
      </c>
      <c r="C88" s="13" t="str">
        <f>LEFT(Table1[[#This Row],[County/City]],LEN(Table1[[#This Row],[County/City]])-5)</f>
        <v>Los Angeles County--LA City (Central/Univ. of Southern California &amp; Exposition Park)</v>
      </c>
    </row>
    <row r="89" spans="1:3" ht="30">
      <c r="A89" s="13" t="s">
        <v>262</v>
      </c>
      <c r="B89" s="14" t="s">
        <v>385</v>
      </c>
      <c r="C89" s="13" t="str">
        <f>LEFT(Table1[[#This Row],[County/City]],LEN(Table1[[#This Row],[County/City]])-5)</f>
        <v>Los Angeles County (Central)--LA City (Central/West Adams &amp; Baldwin Hills)</v>
      </c>
    </row>
    <row r="90" spans="1:3" ht="30">
      <c r="A90" s="13" t="s">
        <v>83</v>
      </c>
      <c r="B90" s="14" t="s">
        <v>386</v>
      </c>
      <c r="C90" s="13" t="str">
        <f>LEFT(Table1[[#This Row],[County/City]],LEN(Table1[[#This Row],[County/City]])-5)</f>
        <v>Los Angeles County--LA (Southwest/Marina del Rey &amp; Westchester) &amp; Culver City Cities</v>
      </c>
    </row>
    <row r="91" spans="1:3" ht="30">
      <c r="A91" s="13" t="s">
        <v>250</v>
      </c>
      <c r="B91" s="14" t="s">
        <v>387</v>
      </c>
      <c r="C91" s="13" t="str">
        <f>LEFT(Table1[[#This Row],[County/City]],LEN(Table1[[#This Row],[County/City]])-5)</f>
        <v>Los Angeles County (Central)--Inglewood City</v>
      </c>
    </row>
    <row r="92" spans="1:3" ht="30">
      <c r="A92" s="13" t="s">
        <v>279</v>
      </c>
      <c r="B92" s="14" t="s">
        <v>388</v>
      </c>
      <c r="C92" s="13" t="str">
        <f>LEFT(Table1[[#This Row],[County/City]],LEN(Table1[[#This Row],[County/City]])-5)</f>
        <v>Los Angeles County (South Central)--LA City (South Central/Westmont)</v>
      </c>
    </row>
    <row r="93" spans="1:3" ht="30">
      <c r="A93" s="13" t="s">
        <v>283</v>
      </c>
      <c r="B93" s="14" t="s">
        <v>389</v>
      </c>
      <c r="C93" s="13" t="str">
        <f>LEFT(Table1[[#This Row],[County/City]],LEN(Table1[[#This Row],[County/City]])-5)</f>
        <v>Los Angeles County (South Central)--LA City (South Central/Watts)</v>
      </c>
    </row>
    <row r="94" spans="1:3" ht="30">
      <c r="A94" s="13" t="s">
        <v>207</v>
      </c>
      <c r="B94" s="14" t="s">
        <v>390</v>
      </c>
      <c r="C94" s="13" t="str">
        <f>LEFT(Table1[[#This Row],[County/City]],LEN(Table1[[#This Row],[County/City]])-5)</f>
        <v>Los Angeles County (South)--South Gate &amp; Lynwood Cities</v>
      </c>
    </row>
    <row r="95" spans="1:3">
      <c r="A95" s="13" t="s">
        <v>195</v>
      </c>
      <c r="B95" s="14" t="s">
        <v>391</v>
      </c>
      <c r="C95" s="13" t="str">
        <f>LEFT(Table1[[#This Row],[County/City]],LEN(Table1[[#This Row],[County/City]])-5)</f>
        <v>Los Angeles County (South)--Downey City</v>
      </c>
    </row>
    <row r="96" spans="1:3" ht="30">
      <c r="A96" s="13" t="s">
        <v>106</v>
      </c>
      <c r="B96" s="14" t="s">
        <v>392</v>
      </c>
      <c r="C96" s="13" t="str">
        <f>LEFT(Table1[[#This Row],[County/City]],LEN(Table1[[#This Row],[County/City]])-5)</f>
        <v>Los Angeles County (Southeast)--La Mirada &amp; Santa Fe Springs Cities</v>
      </c>
    </row>
    <row r="97" spans="1:3" ht="30">
      <c r="A97" s="13" t="s">
        <v>152</v>
      </c>
      <c r="B97" s="14" t="s">
        <v>393</v>
      </c>
      <c r="C97" s="13" t="str">
        <f>LEFT(Table1[[#This Row],[County/City]],LEN(Table1[[#This Row],[County/City]])-5)</f>
        <v>Los Angeles County (Southeast)--Norwalk City</v>
      </c>
    </row>
    <row r="98" spans="1:3" ht="30">
      <c r="A98" s="13" t="s">
        <v>167</v>
      </c>
      <c r="B98" s="14" t="s">
        <v>394</v>
      </c>
      <c r="C98" s="13" t="str">
        <f>LEFT(Table1[[#This Row],[County/City]],LEN(Table1[[#This Row],[County/City]])-5)</f>
        <v>Los Angeles County (Southeast)--Bellflower &amp; Paramount Cities</v>
      </c>
    </row>
    <row r="99" spans="1:3" ht="30">
      <c r="A99" s="13" t="s">
        <v>248</v>
      </c>
      <c r="B99" s="14" t="s">
        <v>395</v>
      </c>
      <c r="C99" s="13" t="str">
        <f>LEFT(Table1[[#This Row],[County/City]],LEN(Table1[[#This Row],[County/City]])-5)</f>
        <v>Los Angeles County (South Central)--Compton City &amp; West Rancho Dominguez</v>
      </c>
    </row>
    <row r="100" spans="1:3" ht="30">
      <c r="A100" s="13" t="s">
        <v>235</v>
      </c>
      <c r="B100" s="14" t="s">
        <v>396</v>
      </c>
      <c r="C100" s="13" t="str">
        <f>LEFT(Table1[[#This Row],[County/City]],LEN(Table1[[#This Row],[County/City]])-5)</f>
        <v>Los Angeles County (South Central)--Gardena, Lawndale Cities &amp; West Athens</v>
      </c>
    </row>
    <row r="101" spans="1:3" ht="30">
      <c r="A101" s="13" t="s">
        <v>188</v>
      </c>
      <c r="B101" s="14" t="s">
        <v>397</v>
      </c>
      <c r="C101" s="13" t="str">
        <f>LEFT(Table1[[#This Row],[County/City]],LEN(Table1[[#This Row],[County/City]])-5)</f>
        <v>Los Angeles County (South Central)--Hawthorne City</v>
      </c>
    </row>
    <row r="102" spans="1:3" ht="30">
      <c r="A102" s="13" t="s">
        <v>36</v>
      </c>
      <c r="B102" s="14" t="s">
        <v>398</v>
      </c>
      <c r="C102" s="13" t="str">
        <f>LEFT(Table1[[#This Row],[County/City]],LEN(Table1[[#This Row],[County/City]])-5)</f>
        <v>Los Angeles County--Redondo Beach, Manhattan Beach &amp; Hermosa Beach Cities</v>
      </c>
    </row>
    <row r="103" spans="1:3" ht="30">
      <c r="A103" s="13" t="s">
        <v>78</v>
      </c>
      <c r="B103" s="14" t="s">
        <v>399</v>
      </c>
      <c r="C103" s="13" t="str">
        <f>LEFT(Table1[[#This Row],[County/City]],LEN(Table1[[#This Row],[County/City]])-5)</f>
        <v>Los Angeles County (South Central)--Torrance City</v>
      </c>
    </row>
    <row r="104" spans="1:3" ht="30">
      <c r="A104" s="13" t="s">
        <v>99</v>
      </c>
      <c r="B104" s="14" t="s">
        <v>400</v>
      </c>
      <c r="C104" s="13" t="str">
        <f>LEFT(Table1[[#This Row],[County/City]],LEN(Table1[[#This Row],[County/City]])-5)</f>
        <v>Los Angeles County (South Central)--Carson City</v>
      </c>
    </row>
    <row r="105" spans="1:3" ht="30">
      <c r="A105" s="13" t="s">
        <v>237</v>
      </c>
      <c r="B105" s="14" t="s">
        <v>401</v>
      </c>
      <c r="C105" s="13" t="str">
        <f>LEFT(Table1[[#This Row],[County/City]],LEN(Table1[[#This Row],[County/City]])-5)</f>
        <v>Los Angeles County (South Central)--Long Beach City (North)</v>
      </c>
    </row>
    <row r="106" spans="1:3" ht="30">
      <c r="A106" s="13" t="s">
        <v>69</v>
      </c>
      <c r="B106" s="14" t="s">
        <v>402</v>
      </c>
      <c r="C106" s="13" t="str">
        <f>LEFT(Table1[[#This Row],[County/City]],LEN(Table1[[#This Row],[County/City]])-5)</f>
        <v>Los Angeles County (South)--Lakewood, Cerritos, Artesia &amp; Hawaiian Gardens Cities</v>
      </c>
    </row>
    <row r="107" spans="1:3" ht="30">
      <c r="A107" s="13" t="s">
        <v>67</v>
      </c>
      <c r="B107" s="14" t="s">
        <v>403</v>
      </c>
      <c r="C107" s="13" t="str">
        <f>LEFT(Table1[[#This Row],[County/City]],LEN(Table1[[#This Row],[County/City]])-5)</f>
        <v>Los Angeles County (Southeast)--Long Beach City (East)</v>
      </c>
    </row>
    <row r="108" spans="1:3" ht="30">
      <c r="A108" s="13" t="s">
        <v>257</v>
      </c>
      <c r="B108" s="14" t="s">
        <v>404</v>
      </c>
      <c r="C108" s="13" t="str">
        <f>LEFT(Table1[[#This Row],[County/City]],LEN(Table1[[#This Row],[County/City]])-5)</f>
        <v>Los Angeles County (South)--Long Beach City (Southwest &amp; Port)</v>
      </c>
    </row>
    <row r="109" spans="1:3" ht="30">
      <c r="A109" s="13" t="s">
        <v>209</v>
      </c>
      <c r="B109" s="14" t="s">
        <v>405</v>
      </c>
      <c r="C109" s="13" t="str">
        <f>LEFT(Table1[[#This Row],[County/City]],LEN(Table1[[#This Row],[County/City]])-5)</f>
        <v>Los Angeles County (South)--LA City (South/San Pedro)</v>
      </c>
    </row>
    <row r="110" spans="1:3" ht="30">
      <c r="A110" s="13" t="s">
        <v>75</v>
      </c>
      <c r="B110" s="14" t="s">
        <v>406</v>
      </c>
      <c r="C110" s="13" t="str">
        <f>LEFT(Table1[[#This Row],[County/City]],LEN(Table1[[#This Row],[County/City]])-5)</f>
        <v>Los Angeles County (Southwest)--Palos Verdes Peninsula</v>
      </c>
    </row>
    <row r="111" spans="1:3" ht="30">
      <c r="A111" s="13" t="s">
        <v>208</v>
      </c>
      <c r="B111" s="14" t="s">
        <v>407</v>
      </c>
      <c r="C111" s="13" t="str">
        <f>LEFT(Table1[[#This Row],[County/City]],LEN(Table1[[#This Row],[County/City]])-5)</f>
        <v>Los Angeles County (Southeast)--Long Beach (Central) &amp; Signal Hill Cities</v>
      </c>
    </row>
    <row r="112" spans="1:3">
      <c r="A112" s="13" t="s">
        <v>261</v>
      </c>
      <c r="B112" s="14" t="s">
        <v>408</v>
      </c>
      <c r="C112" s="13" t="str">
        <f>LEFT(Table1[[#This Row],[County/City]],LEN(Table1[[#This Row],[County/City]])-5)</f>
        <v>Madera County--Madera City</v>
      </c>
    </row>
    <row r="113" spans="1:3" ht="30">
      <c r="A113" s="13" t="s">
        <v>135</v>
      </c>
      <c r="B113" s="14" t="s">
        <v>409</v>
      </c>
      <c r="C113" s="13" t="str">
        <f>LEFT(Table1[[#This Row],[County/City]],LEN(Table1[[#This Row],[County/City]])-5)</f>
        <v>Marin County (North &amp; West)--Novato &amp; San Rafael (North) Cities</v>
      </c>
    </row>
    <row r="114" spans="1:3" ht="30">
      <c r="A114" s="13" t="s">
        <v>59</v>
      </c>
      <c r="B114" s="14" t="s">
        <v>410</v>
      </c>
      <c r="C114" s="13" t="str">
        <f>LEFT(Table1[[#This Row],[County/City]],LEN(Table1[[#This Row],[County/City]])-5)</f>
        <v>Marin County (Southeast)--San Rafael (South), Mill Valley &amp; Sausalito Cities</v>
      </c>
    </row>
    <row r="115" spans="1:3" ht="30">
      <c r="A115" s="13" t="s">
        <v>269</v>
      </c>
      <c r="B115" s="14" t="s">
        <v>411</v>
      </c>
      <c r="C115" s="13" t="str">
        <f>LEFT(Table1[[#This Row],[County/City]],LEN(Table1[[#This Row],[County/City]])-5)</f>
        <v>Merced County (West &amp; South)--Los Banos &amp; Livingston Cities</v>
      </c>
    </row>
    <row r="116" spans="1:3" ht="30">
      <c r="A116" s="13" t="s">
        <v>274</v>
      </c>
      <c r="B116" s="14" t="s">
        <v>412</v>
      </c>
      <c r="C116" s="13" t="str">
        <f>LEFT(Table1[[#This Row],[County/City]],LEN(Table1[[#This Row],[County/City]])-5)</f>
        <v>Merced County (Northeast)--Merced &amp; Atwater Cities</v>
      </c>
    </row>
    <row r="117" spans="1:3" ht="30">
      <c r="A117" s="13" t="s">
        <v>105</v>
      </c>
      <c r="B117" s="14" t="s">
        <v>413</v>
      </c>
      <c r="C117" s="13" t="str">
        <f>LEFT(Table1[[#This Row],[County/City]],LEN(Table1[[#This Row],[County/City]])-5)</f>
        <v>Monterey County (North Central)--Seaside, Monterey, Marina &amp; Pacific Grove Cities</v>
      </c>
    </row>
    <row r="118" spans="1:3">
      <c r="A118" s="13" t="s">
        <v>116</v>
      </c>
      <c r="B118" s="14" t="s">
        <v>414</v>
      </c>
      <c r="C118" s="13" t="str">
        <f>LEFT(Table1[[#This Row],[County/City]],LEN(Table1[[#This Row],[County/City]])-5)</f>
        <v>Monterey County (Northeast)--Salinas City</v>
      </c>
    </row>
    <row r="119" spans="1:3" ht="30">
      <c r="A119" s="13" t="s">
        <v>132</v>
      </c>
      <c r="B119" s="14" t="s">
        <v>415</v>
      </c>
      <c r="C119" s="13" t="str">
        <f>LEFT(Table1[[#This Row],[County/City]],LEN(Table1[[#This Row],[County/City]])-5)</f>
        <v>Monterey (South &amp; East) &amp; San Benito Counties</v>
      </c>
    </row>
    <row r="120" spans="1:3">
      <c r="A120" s="13" t="s">
        <v>122</v>
      </c>
      <c r="B120" s="14" t="s">
        <v>416</v>
      </c>
      <c r="C120" s="13" t="str">
        <f>LEFT(Table1[[#This Row],[County/City]],LEN(Table1[[#This Row],[County/City]])-5)</f>
        <v>Napa County--Napa City</v>
      </c>
    </row>
    <row r="121" spans="1:3">
      <c r="A121" s="13" t="s">
        <v>199</v>
      </c>
      <c r="B121" s="14" t="s">
        <v>417</v>
      </c>
      <c r="C121" s="13" t="str">
        <f>LEFT(Table1[[#This Row],[County/City]],LEN(Table1[[#This Row],[County/City]])-5)</f>
        <v>Nevada &amp; Sierra Counties</v>
      </c>
    </row>
    <row r="122" spans="1:3" ht="30">
      <c r="A122" s="13" t="s">
        <v>50</v>
      </c>
      <c r="B122" s="14" t="s">
        <v>418</v>
      </c>
      <c r="C122" s="13" t="str">
        <f>LEFT(Table1[[#This Row],[County/City]],LEN(Table1[[#This Row],[County/City]])-5)</f>
        <v>Orange County (Southwest)--San Clemente, Laguna Niguel &amp; San Juan Capistrano Cities</v>
      </c>
    </row>
    <row r="123" spans="1:3" ht="30">
      <c r="A123" s="13" t="s">
        <v>42</v>
      </c>
      <c r="B123" s="14" t="s">
        <v>419</v>
      </c>
      <c r="C123" s="13" t="str">
        <f>LEFT(Table1[[#This Row],[County/City]],LEN(Table1[[#This Row],[County/City]])-5)</f>
        <v>Orange County (South Central)--Mission Viejo &amp; Rancho Santa Margarita (West) Cities</v>
      </c>
    </row>
    <row r="124" spans="1:3" ht="30">
      <c r="A124" s="13" t="s">
        <v>79</v>
      </c>
      <c r="B124" s="14" t="s">
        <v>420</v>
      </c>
      <c r="C124" s="13" t="str">
        <f>LEFT(Table1[[#This Row],[County/City]],LEN(Table1[[#This Row],[County/City]])-5)</f>
        <v>Orange County (West Central)--Newport Beach, Aliso Viejo &amp; Laguna Hills Cities</v>
      </c>
    </row>
    <row r="125" spans="1:3" ht="30">
      <c r="A125" s="13" t="s">
        <v>153</v>
      </c>
      <c r="B125" s="14" t="s">
        <v>421</v>
      </c>
      <c r="C125" s="13" t="str">
        <f>LEFT(Table1[[#This Row],[County/City]],LEN(Table1[[#This Row],[County/City]])-5)</f>
        <v>Orange County (Central)--Irvine City (Central)</v>
      </c>
    </row>
    <row r="126" spans="1:3" ht="30">
      <c r="A126" s="13" t="s">
        <v>51</v>
      </c>
      <c r="B126" s="14" t="s">
        <v>422</v>
      </c>
      <c r="C126" s="13" t="str">
        <f>LEFT(Table1[[#This Row],[County/City]],LEN(Table1[[#This Row],[County/City]])-5)</f>
        <v>Orange County (Northeast)--Lake Forest, Irvine (North) Cities &amp; Silverado</v>
      </c>
    </row>
    <row r="127" spans="1:3" ht="30">
      <c r="A127" s="13" t="s">
        <v>68</v>
      </c>
      <c r="B127" s="14" t="s">
        <v>423</v>
      </c>
      <c r="C127" s="13" t="str">
        <f>LEFT(Table1[[#This Row],[County/City]],LEN(Table1[[#This Row],[County/City]])-5)</f>
        <v>Orange County (North)--Yorba Linda, La Habra &amp; Brea Cities</v>
      </c>
    </row>
    <row r="128" spans="1:3" ht="30">
      <c r="A128" s="13" t="s">
        <v>108</v>
      </c>
      <c r="B128" s="14" t="s">
        <v>424</v>
      </c>
      <c r="C128" s="13" t="str">
        <f>LEFT(Table1[[#This Row],[County/City]],LEN(Table1[[#This Row],[County/City]])-5)</f>
        <v>Orange County (North Central)--Fullerton &amp; Placentia Cities</v>
      </c>
    </row>
    <row r="129" spans="1:3" ht="30">
      <c r="A129" s="13" t="s">
        <v>128</v>
      </c>
      <c r="B129" s="14" t="s">
        <v>425</v>
      </c>
      <c r="C129" s="13" t="str">
        <f>LEFT(Table1[[#This Row],[County/City]],LEN(Table1[[#This Row],[County/City]])-5)</f>
        <v>Orange County (Northwest)--Buena Park, Cypress &amp; Seal Beach Cities</v>
      </c>
    </row>
    <row r="130" spans="1:3" ht="30">
      <c r="A130" s="13" t="s">
        <v>189</v>
      </c>
      <c r="B130" s="14" t="s">
        <v>426</v>
      </c>
      <c r="C130" s="13" t="str">
        <f>LEFT(Table1[[#This Row],[County/City]],LEN(Table1[[#This Row],[County/City]])-5)</f>
        <v>Orange County (North Central)--Anaheim City (West)</v>
      </c>
    </row>
    <row r="131" spans="1:3" ht="30">
      <c r="A131" s="13" t="s">
        <v>86</v>
      </c>
      <c r="B131" s="14" t="s">
        <v>427</v>
      </c>
      <c r="C131" s="13" t="str">
        <f>LEFT(Table1[[#This Row],[County/City]],LEN(Table1[[#This Row],[County/City]])-5)</f>
        <v>Orange County (North Central)--Anaheim City (East)</v>
      </c>
    </row>
    <row r="132" spans="1:3" ht="30">
      <c r="A132" s="13" t="s">
        <v>64</v>
      </c>
      <c r="B132" s="14" t="s">
        <v>428</v>
      </c>
      <c r="C132" s="13" t="str">
        <f>LEFT(Table1[[#This Row],[County/City]],LEN(Table1[[#This Row],[County/City]])-5)</f>
        <v>Orange County (Central)--Orange &amp; Villa Park Cities</v>
      </c>
    </row>
    <row r="133" spans="1:3" ht="30">
      <c r="A133" s="13" t="s">
        <v>238</v>
      </c>
      <c r="B133" s="14" t="s">
        <v>429</v>
      </c>
      <c r="C133" s="13" t="str">
        <f>LEFT(Table1[[#This Row],[County/City]],LEN(Table1[[#This Row],[County/City]])-5)</f>
        <v>Orange County (Northwest)--Westminster, Stanton &amp; Garden Grove (West) Cities</v>
      </c>
    </row>
    <row r="134" spans="1:3" ht="30">
      <c r="A134" s="13" t="s">
        <v>211</v>
      </c>
      <c r="B134" s="14" t="s">
        <v>430</v>
      </c>
      <c r="C134" s="13" t="str">
        <f>LEFT(Table1[[#This Row],[County/City]],LEN(Table1[[#This Row],[County/City]])-5)</f>
        <v>Orange County (Northwest)--Garden Grove City (East)</v>
      </c>
    </row>
    <row r="135" spans="1:3" ht="30">
      <c r="A135" s="13" t="s">
        <v>100</v>
      </c>
      <c r="B135" s="14" t="s">
        <v>431</v>
      </c>
      <c r="C135" s="13" t="str">
        <f>LEFT(Table1[[#This Row],[County/City]],LEN(Table1[[#This Row],[County/City]])-5)</f>
        <v>Orange County (Northwest)--Huntington Beach City</v>
      </c>
    </row>
    <row r="136" spans="1:3" ht="30">
      <c r="A136" s="13" t="s">
        <v>23</v>
      </c>
      <c r="B136" s="14" t="s">
        <v>432</v>
      </c>
      <c r="C136" s="13" t="str">
        <f>LEFT(Table1[[#This Row],[County/City]],LEN(Table1[[#This Row],[County/City]])-5)</f>
        <v>Orange County (Southeast)--Rancho Santa Margarita City (East) &amp; Ladera Ranch</v>
      </c>
    </row>
    <row r="137" spans="1:3" ht="30">
      <c r="A137" s="13" t="s">
        <v>159</v>
      </c>
      <c r="B137" s="14" t="s">
        <v>433</v>
      </c>
      <c r="C137" s="13" t="str">
        <f>LEFT(Table1[[#This Row],[County/City]],LEN(Table1[[#This Row],[County/City]])-5)</f>
        <v>Orange County (Central)--Santa Ana City (West)</v>
      </c>
    </row>
    <row r="138" spans="1:3" ht="30">
      <c r="A138" s="13" t="s">
        <v>143</v>
      </c>
      <c r="B138" s="14" t="s">
        <v>434</v>
      </c>
      <c r="C138" s="13" t="str">
        <f>LEFT(Table1[[#This Row],[County/City]],LEN(Table1[[#This Row],[County/City]])-5)</f>
        <v>Orange County (Central)--Santa Ana City (East)</v>
      </c>
    </row>
    <row r="139" spans="1:3" ht="30">
      <c r="A139" s="13" t="s">
        <v>63</v>
      </c>
      <c r="B139" s="14" t="s">
        <v>435</v>
      </c>
      <c r="C139" s="13" t="str">
        <f>LEFT(Table1[[#This Row],[County/City]],LEN(Table1[[#This Row],[County/City]])-5)</f>
        <v>Orange County (Central)--Costa Mesa &amp; Fountain Valley Cities</v>
      </c>
    </row>
    <row r="140" spans="1:3">
      <c r="A140" s="13" t="s">
        <v>93</v>
      </c>
      <c r="B140" s="14" t="s">
        <v>436</v>
      </c>
      <c r="C140" s="13" t="str">
        <f>LEFT(Table1[[#This Row],[County/City]],LEN(Table1[[#This Row],[County/City]])-5)</f>
        <v>Placer County (Southwest)--Roseville City</v>
      </c>
    </row>
    <row r="141" spans="1:3" ht="30">
      <c r="A141" s="13" t="s">
        <v>53</v>
      </c>
      <c r="B141" s="14" t="s">
        <v>437</v>
      </c>
      <c r="C141" s="13" t="str">
        <f>LEFT(Table1[[#This Row],[County/City]],LEN(Table1[[#This Row],[County/City]])-5)</f>
        <v>Placer County (Central)--Rocklin, Lincoln Cities &amp; Loomis Town</v>
      </c>
    </row>
    <row r="142" spans="1:3" ht="30">
      <c r="A142" s="13" t="s">
        <v>151</v>
      </c>
      <c r="B142" s="14" t="s">
        <v>438</v>
      </c>
      <c r="C142" s="13" t="str">
        <f>LEFT(Table1[[#This Row],[County/City]],LEN(Table1[[#This Row],[County/City]])-5)</f>
        <v>Placer County (East/High Country Region)--Auburn &amp; Colfax Cities</v>
      </c>
    </row>
    <row r="143" spans="1:3" ht="30">
      <c r="A143" s="13" t="s">
        <v>198</v>
      </c>
      <c r="B143" s="14" t="s">
        <v>439</v>
      </c>
      <c r="C143" s="13" t="str">
        <f>LEFT(Table1[[#This Row],[County/City]],LEN(Table1[[#This Row],[County/City]])-5)</f>
        <v>Riverside County (East)--Indio, Coachella, Blythe &amp; La Quinta (East) Cities</v>
      </c>
    </row>
    <row r="144" spans="1:3" ht="30">
      <c r="A144" s="13" t="s">
        <v>240</v>
      </c>
      <c r="B144" s="14" t="s">
        <v>440</v>
      </c>
      <c r="C144" s="13" t="str">
        <f>LEFT(Table1[[#This Row],[County/City]],LEN(Table1[[#This Row],[County/City]])-5)</f>
        <v>Riverside County (Central)--Cathedral City, Palm Springs &amp; Rancho Mirage Cities</v>
      </c>
    </row>
    <row r="145" spans="1:3" ht="30">
      <c r="A145" s="13" t="s">
        <v>60</v>
      </c>
      <c r="B145" s="14" t="s">
        <v>441</v>
      </c>
      <c r="C145" s="13" t="str">
        <f>LEFT(Table1[[#This Row],[County/City]],LEN(Table1[[#This Row],[County/City]])-5)</f>
        <v>Riverside County (Southwest)--Temecula City</v>
      </c>
    </row>
    <row r="146" spans="1:3" ht="30">
      <c r="A146" s="13" t="s">
        <v>73</v>
      </c>
      <c r="B146" s="14" t="s">
        <v>442</v>
      </c>
      <c r="C146" s="13" t="str">
        <f>LEFT(Table1[[#This Row],[County/City]],LEN(Table1[[#This Row],[County/City]])-5)</f>
        <v>Riverside County (Southwest)--Murrieta &amp; Wildomar Cities</v>
      </c>
    </row>
    <row r="147" spans="1:3" ht="30">
      <c r="A147" s="13" t="s">
        <v>136</v>
      </c>
      <c r="B147" s="14" t="s">
        <v>443</v>
      </c>
      <c r="C147" s="13" t="str">
        <f>LEFT(Table1[[#This Row],[County/City]],LEN(Table1[[#This Row],[County/City]])-5)</f>
        <v>Riverside County (Southwest)--Menifee, Lake Elsinore &amp; Canyon Lake Cities</v>
      </c>
    </row>
    <row r="148" spans="1:3" ht="30">
      <c r="A148" s="13" t="s">
        <v>241</v>
      </c>
      <c r="B148" s="14" t="s">
        <v>444</v>
      </c>
      <c r="C148" s="13" t="str">
        <f>LEFT(Table1[[#This Row],[County/City]],LEN(Table1[[#This Row],[County/City]])-5)</f>
        <v>Riverside County (Southwest)--Hemet City &amp; East Hemet</v>
      </c>
    </row>
    <row r="149" spans="1:3" ht="30">
      <c r="A149" s="13" t="s">
        <v>170</v>
      </c>
      <c r="B149" s="14" t="s">
        <v>445</v>
      </c>
      <c r="C149" s="13" t="str">
        <f>LEFT(Table1[[#This Row],[County/City]],LEN(Table1[[#This Row],[County/City]])-5)</f>
        <v>Riverside County (North Central)--San Jacinto, Beaumont, Banning &amp; Calimesa Cities</v>
      </c>
    </row>
    <row r="150" spans="1:3" ht="30">
      <c r="A150" s="13" t="s">
        <v>90</v>
      </c>
      <c r="B150" s="14" t="s">
        <v>446</v>
      </c>
      <c r="C150" s="13" t="str">
        <f>LEFT(Table1[[#This Row],[County/City]],LEN(Table1[[#This Row],[County/City]])-5)</f>
        <v>Riverside County (Northwest)--Moreno Valley City</v>
      </c>
    </row>
    <row r="151" spans="1:3" ht="30">
      <c r="A151" s="13" t="s">
        <v>176</v>
      </c>
      <c r="B151" s="14" t="s">
        <v>447</v>
      </c>
      <c r="C151" s="13" t="str">
        <f>LEFT(Table1[[#This Row],[County/City]],LEN(Table1[[#This Row],[County/City]])-5)</f>
        <v>Riverside County (West Central)--Perris City, Temescal Valley &amp; Mead Valley</v>
      </c>
    </row>
    <row r="152" spans="1:3" ht="30">
      <c r="A152" s="13" t="s">
        <v>156</v>
      </c>
      <c r="B152" s="14" t="s">
        <v>448</v>
      </c>
      <c r="C152" s="13" t="str">
        <f>LEFT(Table1[[#This Row],[County/City]],LEN(Table1[[#This Row],[County/City]])-5)</f>
        <v>Riverside County (Northwest)--Riverside City (East)</v>
      </c>
    </row>
    <row r="153" spans="1:3" ht="30">
      <c r="A153" s="13" t="s">
        <v>160</v>
      </c>
      <c r="B153" s="14" t="s">
        <v>449</v>
      </c>
      <c r="C153" s="13" t="str">
        <f>LEFT(Table1[[#This Row],[County/City]],LEN(Table1[[#This Row],[County/City]])-5)</f>
        <v>Riverside County (Northwest)--Riverside City (West)</v>
      </c>
    </row>
    <row r="154" spans="1:3" ht="30">
      <c r="A154" s="13" t="s">
        <v>41</v>
      </c>
      <c r="B154" s="14" t="s">
        <v>450</v>
      </c>
      <c r="C154" s="13" t="str">
        <f>LEFT(Table1[[#This Row],[County/City]],LEN(Table1[[#This Row],[County/City]])-5)</f>
        <v>Riverside County (West Central)--Corona City (South), Woodcrest &amp; Home Gardens</v>
      </c>
    </row>
    <row r="155" spans="1:3" ht="30">
      <c r="A155" s="13" t="s">
        <v>111</v>
      </c>
      <c r="B155" s="14" t="s">
        <v>451</v>
      </c>
      <c r="C155" s="13" t="str">
        <f>LEFT(Table1[[#This Row],[County/City]],LEN(Table1[[#This Row],[County/City]])-5)</f>
        <v>Riverside County (West Central)--Corona (Northwest) &amp; Norco Cities</v>
      </c>
    </row>
    <row r="156" spans="1:3" ht="30">
      <c r="A156" s="13" t="s">
        <v>48</v>
      </c>
      <c r="B156" s="14" t="s">
        <v>452</v>
      </c>
      <c r="C156" s="13" t="str">
        <f>LEFT(Table1[[#This Row],[County/City]],LEN(Table1[[#This Row],[County/City]])-5)</f>
        <v>Riverside County (Northwest)--Jurupa Valley &amp; Eastvale Cities</v>
      </c>
    </row>
    <row r="157" spans="1:3" ht="30">
      <c r="A157" s="13" t="s">
        <v>264</v>
      </c>
      <c r="B157" s="14" t="s">
        <v>453</v>
      </c>
      <c r="C157" s="13" t="str">
        <f>LEFT(Table1[[#This Row],[County/City]],LEN(Table1[[#This Row],[County/City]])-5)</f>
        <v>Riverside County--Palm Desert, La Quinta (West) &amp; Desert Hot Springs Cities</v>
      </c>
    </row>
    <row r="158" spans="1:3" ht="30">
      <c r="A158" s="13" t="s">
        <v>214</v>
      </c>
      <c r="B158" s="14" t="s">
        <v>454</v>
      </c>
      <c r="C158" s="13" t="str">
        <f>LEFT(Table1[[#This Row],[County/City]],LEN(Table1[[#This Row],[County/City]])-5)</f>
        <v>Sacramento County (North Central)--Citrus Heights City</v>
      </c>
    </row>
    <row r="159" spans="1:3" ht="30">
      <c r="A159" s="13" t="s">
        <v>110</v>
      </c>
      <c r="B159" s="14" t="s">
        <v>455</v>
      </c>
      <c r="C159" s="13" t="str">
        <f>LEFT(Table1[[#This Row],[County/City]],LEN(Table1[[#This Row],[County/City]])-5)</f>
        <v>Sacramento County (Central)--Rancho Cordova City</v>
      </c>
    </row>
    <row r="160" spans="1:3" ht="30">
      <c r="A160" s="13" t="s">
        <v>149</v>
      </c>
      <c r="B160" s="14" t="s">
        <v>456</v>
      </c>
      <c r="C160" s="13" t="str">
        <f>LEFT(Table1[[#This Row],[County/City]],LEN(Table1[[#This Row],[County/City]])-5)</f>
        <v>Sacramento County (North Central)--Arden-Arcade, Carmichael &amp; Fair Oaks (West)</v>
      </c>
    </row>
    <row r="161" spans="1:3" ht="30">
      <c r="A161" s="13" t="s">
        <v>254</v>
      </c>
      <c r="B161" s="14" t="s">
        <v>457</v>
      </c>
      <c r="C161" s="13" t="str">
        <f>LEFT(Table1[[#This Row],[County/City]],LEN(Table1[[#This Row],[County/City]])-5)</f>
        <v>Sacramento County (North Central)--North Highlands, Foothill Farms &amp; McClellan Park</v>
      </c>
    </row>
    <row r="162" spans="1:3" ht="30">
      <c r="A162" s="13" t="s">
        <v>138</v>
      </c>
      <c r="B162" s="14" t="s">
        <v>458</v>
      </c>
      <c r="C162" s="13" t="str">
        <f>LEFT(Table1[[#This Row],[County/City]],LEN(Table1[[#This Row],[County/City]])-5)</f>
        <v>Sacramento County (Northwest)--Sacramento City (Northwest/Natomas)</v>
      </c>
    </row>
    <row r="163" spans="1:3" ht="30">
      <c r="A163" s="13" t="s">
        <v>205</v>
      </c>
      <c r="B163" s="14" t="s">
        <v>459</v>
      </c>
      <c r="C163" s="13" t="str">
        <f>LEFT(Table1[[#This Row],[County/City]],LEN(Table1[[#This Row],[County/City]])-5)</f>
        <v>Sacramento County (North)--Sacramento City (North), Antelope &amp; Rio Linda</v>
      </c>
    </row>
    <row r="164" spans="1:3" ht="30">
      <c r="A164" s="13" t="s">
        <v>232</v>
      </c>
      <c r="B164" s="14" t="s">
        <v>460</v>
      </c>
      <c r="C164" s="13" t="str">
        <f>LEFT(Table1[[#This Row],[County/City]],LEN(Table1[[#This Row],[County/City]])-5)</f>
        <v>Sacramento County (West)--Sacramento City (Central/Downtown &amp; Midtown)</v>
      </c>
    </row>
    <row r="165" spans="1:3" ht="45">
      <c r="A165" s="13" t="s">
        <v>270</v>
      </c>
      <c r="B165" s="14" t="s">
        <v>461</v>
      </c>
      <c r="C165" s="13" t="str">
        <f>LEFT(Table1[[#This Row],[County/City]],LEN(Table1[[#This Row],[County/City]])-5)</f>
        <v>Sacramento County--Sacramento City (Southeast/Fruitridge, Avondale &amp; Depot Park)</v>
      </c>
    </row>
    <row r="166" spans="1:3" ht="45">
      <c r="A166" s="13" t="s">
        <v>168</v>
      </c>
      <c r="B166" s="14" t="s">
        <v>462</v>
      </c>
      <c r="C166" s="13" t="str">
        <f>LEFT(Table1[[#This Row],[County/City]],LEN(Table1[[#This Row],[County/City]])-5)</f>
        <v>Sacramento County--Sacramento City (Southwest/Pocket, Meadowview &amp; North Laguna)</v>
      </c>
    </row>
    <row r="167" spans="1:3" ht="30">
      <c r="A167" s="13" t="s">
        <v>54</v>
      </c>
      <c r="B167" s="14" t="s">
        <v>463</v>
      </c>
      <c r="C167" s="13" t="str">
        <f>LEFT(Table1[[#This Row],[County/City]],LEN(Table1[[#This Row],[County/City]])-5)</f>
        <v>Sacramento County (Central)--Elk Grove City</v>
      </c>
    </row>
    <row r="168" spans="1:3" ht="30">
      <c r="A168" s="13" t="s">
        <v>94</v>
      </c>
      <c r="B168" s="14" t="s">
        <v>464</v>
      </c>
      <c r="C168" s="13" t="str">
        <f>LEFT(Table1[[#This Row],[County/City]],LEN(Table1[[#This Row],[County/City]])-5)</f>
        <v>Sacramento County (South)--Galt, Isleton Cities &amp; Delta Region</v>
      </c>
    </row>
    <row r="169" spans="1:3" ht="30">
      <c r="A169" s="13" t="s">
        <v>61</v>
      </c>
      <c r="B169" s="14" t="s">
        <v>465</v>
      </c>
      <c r="C169" s="13" t="str">
        <f>LEFT(Table1[[#This Row],[County/City]],LEN(Table1[[#This Row],[County/City]])-5)</f>
        <v>Sacramento County (Northeast)--Folsom City, Orangevale &amp; Fair Oaks (East)</v>
      </c>
    </row>
    <row r="170" spans="1:3" ht="30">
      <c r="A170" s="13" t="s">
        <v>265</v>
      </c>
      <c r="B170" s="14" t="s">
        <v>466</v>
      </c>
      <c r="C170" s="13" t="str">
        <f>LEFT(Table1[[#This Row],[County/City]],LEN(Table1[[#This Row],[County/City]])-5)</f>
        <v>San Bernardino County (Northeast)--Twentynine Palms &amp; Barstow Cities</v>
      </c>
    </row>
    <row r="171" spans="1:3" ht="30">
      <c r="A171" s="13" t="s">
        <v>161</v>
      </c>
      <c r="B171" s="14" t="s">
        <v>467</v>
      </c>
      <c r="C171" s="13" t="str">
        <f>LEFT(Table1[[#This Row],[County/City]],LEN(Table1[[#This Row],[County/City]])-5)</f>
        <v>San Bernardino County (West Central)--Victorville &amp; Adelanto Cities</v>
      </c>
    </row>
    <row r="172" spans="1:3" ht="30">
      <c r="A172" s="13" t="s">
        <v>171</v>
      </c>
      <c r="B172" s="14" t="s">
        <v>468</v>
      </c>
      <c r="C172" s="13" t="str">
        <f>LEFT(Table1[[#This Row],[County/City]],LEN(Table1[[#This Row],[County/City]])-5)</f>
        <v>San Bernardino County (West Central)--Hesperia City &amp; Apple Valley Town</v>
      </c>
    </row>
    <row r="173" spans="1:3" ht="30">
      <c r="A173" s="13" t="s">
        <v>172</v>
      </c>
      <c r="B173" s="14" t="s">
        <v>469</v>
      </c>
      <c r="C173" s="13" t="str">
        <f>LEFT(Table1[[#This Row],[County/City]],LEN(Table1[[#This Row],[County/City]])-5)</f>
        <v>San Bernardino County (Southwest)--Phelan, Lake Arrowhead &amp; Big Bear City</v>
      </c>
    </row>
    <row r="174" spans="1:3" ht="30">
      <c r="A174" s="13" t="s">
        <v>91</v>
      </c>
      <c r="B174" s="14" t="s">
        <v>470</v>
      </c>
      <c r="C174" s="13" t="str">
        <f>LEFT(Table1[[#This Row],[County/City]],LEN(Table1[[#This Row],[County/City]])-5)</f>
        <v>San Bernardino County (Southwest)--Redlands &amp; Yucaipa Cities</v>
      </c>
    </row>
    <row r="175" spans="1:3" ht="30">
      <c r="A175" s="13" t="s">
        <v>190</v>
      </c>
      <c r="B175" s="14" t="s">
        <v>471</v>
      </c>
      <c r="C175" s="13" t="str">
        <f>LEFT(Table1[[#This Row],[County/City]],LEN(Table1[[#This Row],[County/City]])-5)</f>
        <v>San Bernardino County (Southwest)--Colton, Loma Linda &amp; Grand Terrace Cities</v>
      </c>
    </row>
    <row r="176" spans="1:3" ht="30">
      <c r="A176" s="13" t="s">
        <v>233</v>
      </c>
      <c r="B176" s="14" t="s">
        <v>472</v>
      </c>
      <c r="C176" s="13" t="str">
        <f>LEFT(Table1[[#This Row],[County/City]],LEN(Table1[[#This Row],[County/City]])-5)</f>
        <v>San Bernardino County (Southwest)--San Bernardino City (East)</v>
      </c>
    </row>
    <row r="177" spans="1:3" ht="30">
      <c r="A177" s="13" t="s">
        <v>223</v>
      </c>
      <c r="B177" s="14" t="s">
        <v>473</v>
      </c>
      <c r="C177" s="13" t="str">
        <f>LEFT(Table1[[#This Row],[County/City]],LEN(Table1[[#This Row],[County/City]])-5)</f>
        <v>San Bernardino County (Southwest)--San Bernardino City (West)</v>
      </c>
    </row>
    <row r="178" spans="1:3" ht="30">
      <c r="A178" s="13" t="s">
        <v>92</v>
      </c>
      <c r="B178" s="14" t="s">
        <v>474</v>
      </c>
      <c r="C178" s="13" t="str">
        <f>LEFT(Table1[[#This Row],[County/City]],LEN(Table1[[#This Row],[County/City]])-5)</f>
        <v>San Bernardino County (Southwest)--Rialto City</v>
      </c>
    </row>
    <row r="179" spans="1:3" ht="30">
      <c r="A179" s="13" t="s">
        <v>210</v>
      </c>
      <c r="B179" s="14" t="s">
        <v>475</v>
      </c>
      <c r="C179" s="13" t="str">
        <f>LEFT(Table1[[#This Row],[County/City]],LEN(Table1[[#This Row],[County/City]])-5)</f>
        <v>San Bernardino County (Southwest)--Fontana City (East)</v>
      </c>
    </row>
    <row r="180" spans="1:3" ht="30">
      <c r="A180" s="13" t="s">
        <v>113</v>
      </c>
      <c r="B180" s="14" t="s">
        <v>476</v>
      </c>
      <c r="C180" s="13" t="str">
        <f>LEFT(Table1[[#This Row],[County/City]],LEN(Table1[[#This Row],[County/City]])-5)</f>
        <v>San Bernardino County (Southwest)--Rancho Cucamonga City</v>
      </c>
    </row>
    <row r="181" spans="1:3" ht="30">
      <c r="A181" s="13" t="s">
        <v>120</v>
      </c>
      <c r="B181" s="14" t="s">
        <v>477</v>
      </c>
      <c r="C181" s="13" t="str">
        <f>LEFT(Table1[[#This Row],[County/City]],LEN(Table1[[#This Row],[County/City]])-5)</f>
        <v>San Bernardino County (Southwest)--Upland &amp; Montclair Cities</v>
      </c>
    </row>
    <row r="182" spans="1:3" ht="30">
      <c r="A182" s="13" t="s">
        <v>177</v>
      </c>
      <c r="B182" s="14" t="s">
        <v>478</v>
      </c>
      <c r="C182" s="13" t="str">
        <f>LEFT(Table1[[#This Row],[County/City]],LEN(Table1[[#This Row],[County/City]])-5)</f>
        <v>San Bernardino County (Southwest)--Ontario City</v>
      </c>
    </row>
    <row r="183" spans="1:3" ht="30">
      <c r="A183" s="13" t="s">
        <v>58</v>
      </c>
      <c r="B183" s="14" t="s">
        <v>479</v>
      </c>
      <c r="C183" s="13" t="str">
        <f>LEFT(Table1[[#This Row],[County/City]],LEN(Table1[[#This Row],[County/City]])-5)</f>
        <v>San Bernardino County (Southwest)--Chino &amp; Chino Hills Cities</v>
      </c>
    </row>
    <row r="184" spans="1:3" ht="30">
      <c r="A184" s="13" t="s">
        <v>33</v>
      </c>
      <c r="B184" s="14" t="s">
        <v>480</v>
      </c>
      <c r="C184" s="13" t="str">
        <f>LEFT(Table1[[#This Row],[County/City]],LEN(Table1[[#This Row],[County/City]])-5)</f>
        <v>San Bernardino County (Southwest)--Fontana City (West)</v>
      </c>
    </row>
    <row r="185" spans="1:3" ht="30">
      <c r="A185" s="13" t="s">
        <v>163</v>
      </c>
      <c r="B185" s="14" t="s">
        <v>481</v>
      </c>
      <c r="C185" s="13" t="str">
        <f>LEFT(Table1[[#This Row],[County/City]],LEN(Table1[[#This Row],[County/City]])-5)</f>
        <v>San Diego County (Northwest)--Oceanside City &amp; Camp Pendleton</v>
      </c>
    </row>
    <row r="186" spans="1:3" ht="30">
      <c r="A186" s="13" t="s">
        <v>123</v>
      </c>
      <c r="B186" s="14" t="s">
        <v>482</v>
      </c>
      <c r="C186" s="13" t="str">
        <f>LEFT(Table1[[#This Row],[County/City]],LEN(Table1[[#This Row],[County/City]])-5)</f>
        <v>San Diego County (North &amp; East)--Fallbrook, Alpine &amp; Valley Center</v>
      </c>
    </row>
    <row r="187" spans="1:3">
      <c r="A187" s="13" t="s">
        <v>107</v>
      </c>
      <c r="B187" s="14" t="s">
        <v>483</v>
      </c>
      <c r="C187" s="13" t="str">
        <f>LEFT(Table1[[#This Row],[County/City]],LEN(Table1[[#This Row],[County/City]])-5)</f>
        <v>San Diego County (Northwest)--Vista City</v>
      </c>
    </row>
    <row r="188" spans="1:3" ht="30">
      <c r="A188" s="13" t="s">
        <v>77</v>
      </c>
      <c r="B188" s="14" t="s">
        <v>484</v>
      </c>
      <c r="C188" s="13" t="str">
        <f>LEFT(Table1[[#This Row],[County/City]],LEN(Table1[[#This Row],[County/City]])-5)</f>
        <v>San Diego County (Northwest)--Carlsbad City</v>
      </c>
    </row>
    <row r="189" spans="1:3" ht="30">
      <c r="A189" s="13" t="s">
        <v>197</v>
      </c>
      <c r="B189" s="14" t="s">
        <v>485</v>
      </c>
      <c r="C189" s="13" t="str">
        <f>LEFT(Table1[[#This Row],[County/City]],LEN(Table1[[#This Row],[County/City]])-5)</f>
        <v>San Diego County (Northwest)--San Marcos &amp; Escondido (West) Cities</v>
      </c>
    </row>
    <row r="190" spans="1:3" ht="30">
      <c r="A190" s="13" t="s">
        <v>157</v>
      </c>
      <c r="B190" s="14" t="s">
        <v>486</v>
      </c>
      <c r="C190" s="13" t="str">
        <f>LEFT(Table1[[#This Row],[County/City]],LEN(Table1[[#This Row],[County/City]])-5)</f>
        <v>San Diego County (Northwest)--Escondido City (East)</v>
      </c>
    </row>
    <row r="191" spans="1:3" ht="30">
      <c r="A191" s="13" t="s">
        <v>125</v>
      </c>
      <c r="B191" s="14" t="s">
        <v>487</v>
      </c>
      <c r="C191" s="13" t="str">
        <f>LEFT(Table1[[#This Row],[County/City]],LEN(Table1[[#This Row],[County/City]])-5)</f>
        <v>San Diego County (Central)--Lakeside, Winter Gardens &amp; Ramona</v>
      </c>
    </row>
    <row r="192" spans="1:3" ht="45">
      <c r="A192" s="13" t="s">
        <v>57</v>
      </c>
      <c r="B192" s="14" t="s">
        <v>488</v>
      </c>
      <c r="C192" s="13" t="str">
        <f>LEFT(Table1[[#This Row],[County/City]],LEN(Table1[[#This Row],[County/City]])-5)</f>
        <v>San Diego County (Central)--San Diego (Northeast/Rancho Bernardo) &amp; Poway Cities</v>
      </c>
    </row>
    <row r="193" spans="1:3" ht="45">
      <c r="A193" s="13" t="s">
        <v>35</v>
      </c>
      <c r="B193" s="14" t="s">
        <v>489</v>
      </c>
      <c r="C193" s="13" t="str">
        <f>LEFT(Table1[[#This Row],[County/City]],LEN(Table1[[#This Row],[County/City]])-5)</f>
        <v>San Diego County (West)--San Diego (Northwest/San Dieguito) &amp; Encinitas Cities</v>
      </c>
    </row>
    <row r="194" spans="1:3" ht="30">
      <c r="A194" s="13" t="s">
        <v>97</v>
      </c>
      <c r="B194" s="14" t="s">
        <v>490</v>
      </c>
      <c r="C194" s="13" t="str">
        <f>LEFT(Table1[[#This Row],[County/City]],LEN(Table1[[#This Row],[County/City]])-5)</f>
        <v>San Diego County (West)--San Diego City (Southwest/Central Coastal)</v>
      </c>
    </row>
    <row r="195" spans="1:3" ht="30">
      <c r="A195" s="13" t="s">
        <v>22</v>
      </c>
      <c r="B195" s="14" t="s">
        <v>491</v>
      </c>
      <c r="C195" s="13" t="str">
        <f>LEFT(Table1[[#This Row],[County/City]],LEN(Table1[[#This Row],[County/City]])-5)</f>
        <v>San Diego County (West Central)--San Diego City (Northwest/Del Mar Mesa)</v>
      </c>
    </row>
    <row r="196" spans="1:3" ht="30">
      <c r="A196" s="13" t="s">
        <v>148</v>
      </c>
      <c r="B196" s="14" t="s">
        <v>492</v>
      </c>
      <c r="C196" s="13" t="str">
        <f>LEFT(Table1[[#This Row],[County/City]],LEN(Table1[[#This Row],[County/City]])-5)</f>
        <v>San Diego County (Central)--San Diego City (Central/Mira Mesa &amp; University Heights)</v>
      </c>
    </row>
    <row r="197" spans="1:3" ht="30">
      <c r="A197" s="13" t="s">
        <v>158</v>
      </c>
      <c r="B197" s="14" t="s">
        <v>493</v>
      </c>
      <c r="C197" s="13" t="str">
        <f>LEFT(Table1[[#This Row],[County/City]],LEN(Table1[[#This Row],[County/City]])-5)</f>
        <v>San Diego County (Central)--El Cajon &amp; Santee Cities</v>
      </c>
    </row>
    <row r="198" spans="1:3" ht="30">
      <c r="A198" s="13" t="s">
        <v>95</v>
      </c>
      <c r="B198" s="14" t="s">
        <v>494</v>
      </c>
      <c r="C198" s="13" t="str">
        <f>LEFT(Table1[[#This Row],[County/City]],LEN(Table1[[#This Row],[County/City]])-5)</f>
        <v>San Diego County (Central)--San Diego (East Central/Navajo) &amp; La Mesa Cities</v>
      </c>
    </row>
    <row r="199" spans="1:3" ht="30">
      <c r="A199" s="13" t="s">
        <v>80</v>
      </c>
      <c r="B199" s="14" t="s">
        <v>495</v>
      </c>
      <c r="C199" s="13" t="str">
        <f>LEFT(Table1[[#This Row],[County/City]],LEN(Table1[[#This Row],[County/City]])-5)</f>
        <v>San Diego County (West Central)--San Diego City (Central/Clairemont &amp; Kearny Mesa)</v>
      </c>
    </row>
    <row r="200" spans="1:3" ht="30">
      <c r="A200" s="13" t="s">
        <v>180</v>
      </c>
      <c r="B200" s="14" t="s">
        <v>496</v>
      </c>
      <c r="C200" s="13" t="str">
        <f>LEFT(Table1[[#This Row],[County/City]],LEN(Table1[[#This Row],[County/City]])-5)</f>
        <v>San Diego County (South Central)--San Diego City (Central/Centre City &amp; Balboa Park)</v>
      </c>
    </row>
    <row r="201" spans="1:3" ht="30">
      <c r="A201" s="13" t="s">
        <v>234</v>
      </c>
      <c r="B201" s="14" t="s">
        <v>497</v>
      </c>
      <c r="C201" s="13" t="str">
        <f>LEFT(Table1[[#This Row],[County/City]],LEN(Table1[[#This Row],[County/City]])-5)</f>
        <v>San Diego County (South Central)--San Diego City (Central/Mid-City)</v>
      </c>
    </row>
    <row r="202" spans="1:3" ht="30">
      <c r="A202" s="13" t="s">
        <v>201</v>
      </c>
      <c r="B202" s="14" t="s">
        <v>498</v>
      </c>
      <c r="C202" s="13" t="str">
        <f>LEFT(Table1[[#This Row],[County/City]],LEN(Table1[[#This Row],[County/City]])-5)</f>
        <v>San Diego County (South)--San Diego City (Southeast/Encanto &amp; Skyline)</v>
      </c>
    </row>
    <row r="203" spans="1:3" ht="30">
      <c r="A203" s="13" t="s">
        <v>140</v>
      </c>
      <c r="B203" s="14" t="s">
        <v>499</v>
      </c>
      <c r="C203" s="13" t="str">
        <f>LEFT(Table1[[#This Row],[County/City]],LEN(Table1[[#This Row],[County/City]])-5)</f>
        <v>San Diego County (South Central)--Lemon Grove City, La Presa &amp; Spring Valley</v>
      </c>
    </row>
    <row r="204" spans="1:3" ht="30">
      <c r="A204" s="13" t="s">
        <v>96</v>
      </c>
      <c r="B204" s="14" t="s">
        <v>500</v>
      </c>
      <c r="C204" s="13" t="str">
        <f>LEFT(Table1[[#This Row],[County/City]],LEN(Table1[[#This Row],[County/City]])-5)</f>
        <v>San Diego County (Southwest)--Sweetwater Region--Chula Vista City (East)</v>
      </c>
    </row>
    <row r="205" spans="1:3" ht="30">
      <c r="A205" s="13" t="s">
        <v>222</v>
      </c>
      <c r="B205" s="14" t="s">
        <v>501</v>
      </c>
      <c r="C205" s="13" t="str">
        <f>LEFT(Table1[[#This Row],[County/City]],LEN(Table1[[#This Row],[County/City]])-5)</f>
        <v>San Diego County (Southwest)--Chula Vista (West) &amp; National City Cities</v>
      </c>
    </row>
    <row r="206" spans="1:3" ht="30">
      <c r="A206" s="13" t="s">
        <v>162</v>
      </c>
      <c r="B206" s="14" t="s">
        <v>502</v>
      </c>
      <c r="C206" s="13" t="str">
        <f>LEFT(Table1[[#This Row],[County/City]],LEN(Table1[[#This Row],[County/City]])-5)</f>
        <v>San Diego County (South)--San Diego City (South/Otay Mesa &amp; South Bay)</v>
      </c>
    </row>
    <row r="207" spans="1:3" ht="30">
      <c r="A207" s="13" t="s">
        <v>145</v>
      </c>
      <c r="B207" s="14" t="s">
        <v>503</v>
      </c>
      <c r="C207" s="13" t="str">
        <f>LEFT(Table1[[#This Row],[County/City]],LEN(Table1[[#This Row],[County/City]])-5)</f>
        <v>San Francisco County (North &amp; West)--Richmond District</v>
      </c>
    </row>
    <row r="208" spans="1:3" ht="30">
      <c r="A208" s="13" t="s">
        <v>216</v>
      </c>
      <c r="B208" s="14" t="s">
        <v>504</v>
      </c>
      <c r="C208" s="13" t="str">
        <f>LEFT(Table1[[#This Row],[County/City]],LEN(Table1[[#This Row],[County/City]])-5)</f>
        <v>San Francisco County (North &amp; East)--North Beach &amp; Chinatown</v>
      </c>
    </row>
    <row r="209" spans="1:3" ht="30">
      <c r="A209" s="13" t="s">
        <v>249</v>
      </c>
      <c r="B209" s="14" t="s">
        <v>505</v>
      </c>
      <c r="C209" s="13" t="str">
        <f>LEFT(Table1[[#This Row],[County/City]],LEN(Table1[[#This Row],[County/City]])-5)</f>
        <v>San Francisco County (Central)--South of Market &amp; Potrero</v>
      </c>
    </row>
    <row r="210" spans="1:3" ht="30">
      <c r="A210" s="13" t="s">
        <v>38</v>
      </c>
      <c r="B210" s="14" t="s">
        <v>506</v>
      </c>
      <c r="C210" s="13" t="str">
        <f>LEFT(Table1[[#This Row],[County/City]],LEN(Table1[[#This Row],[County/City]])-5)</f>
        <v>San Francisco County (Central)--Inner Mission &amp; Castro</v>
      </c>
    </row>
    <row r="211" spans="1:3" ht="30">
      <c r="A211" s="13" t="s">
        <v>70</v>
      </c>
      <c r="B211" s="14" t="s">
        <v>507</v>
      </c>
      <c r="C211" s="13" t="str">
        <f>LEFT(Table1[[#This Row],[County/City]],LEN(Table1[[#This Row],[County/City]])-5)</f>
        <v>San Francisco County (Central)--Sunset District (North)</v>
      </c>
    </row>
    <row r="212" spans="1:3" ht="30">
      <c r="A212" s="13" t="s">
        <v>74</v>
      </c>
      <c r="B212" s="14" t="s">
        <v>508</v>
      </c>
      <c r="C212" s="13" t="str">
        <f>LEFT(Table1[[#This Row],[County/City]],LEN(Table1[[#This Row],[County/City]])-5)</f>
        <v>San Francisco County (South Central)--Sunset District (South)</v>
      </c>
    </row>
    <row r="213" spans="1:3" ht="30">
      <c r="A213" s="13" t="s">
        <v>191</v>
      </c>
      <c r="B213" s="14" t="s">
        <v>509</v>
      </c>
      <c r="C213" s="13" t="str">
        <f>LEFT(Table1[[#This Row],[County/City]],LEN(Table1[[#This Row],[County/City]])-5)</f>
        <v>San Francisco County (South Central)--Bayview &amp; Hunters Point</v>
      </c>
    </row>
    <row r="214" spans="1:3" ht="30">
      <c r="A214" s="13" t="s">
        <v>154</v>
      </c>
      <c r="B214" s="14" t="s">
        <v>510</v>
      </c>
      <c r="C214" s="13" t="str">
        <f>LEFT(Table1[[#This Row],[County/City]],LEN(Table1[[#This Row],[County/City]])-5)</f>
        <v>San Joaquin County (Central)--Stockton City (North)</v>
      </c>
    </row>
    <row r="215" spans="1:3" ht="30">
      <c r="A215" s="13" t="s">
        <v>246</v>
      </c>
      <c r="B215" s="14" t="s">
        <v>511</v>
      </c>
      <c r="C215" s="13" t="str">
        <f>LEFT(Table1[[#This Row],[County/City]],LEN(Table1[[#This Row],[County/City]])-5)</f>
        <v>San Joaquin County (Central)--Stockton City (South)</v>
      </c>
    </row>
    <row r="216" spans="1:3" ht="30">
      <c r="A216" s="13" t="s">
        <v>66</v>
      </c>
      <c r="B216" s="14" t="s">
        <v>512</v>
      </c>
      <c r="C216" s="13" t="str">
        <f>LEFT(Table1[[#This Row],[County/City]],LEN(Table1[[#This Row],[County/City]])-5)</f>
        <v>San Joaquin County (South)--Tracy, Manteca &amp; Lathrop Cities</v>
      </c>
    </row>
    <row r="217" spans="1:3" ht="30">
      <c r="A217" s="13" t="s">
        <v>155</v>
      </c>
      <c r="B217" s="14" t="s">
        <v>513</v>
      </c>
      <c r="C217" s="13" t="str">
        <f>LEFT(Table1[[#This Row],[County/City]],LEN(Table1[[#This Row],[County/City]])-5)</f>
        <v>San Joaquin County (North)--Lodi, Ripon &amp; Escalon Cities</v>
      </c>
    </row>
    <row r="218" spans="1:3" ht="30">
      <c r="A218" s="13" t="s">
        <v>178</v>
      </c>
      <c r="B218" s="14" t="s">
        <v>514</v>
      </c>
      <c r="C218" s="13" t="str">
        <f>LEFT(Table1[[#This Row],[County/City]],LEN(Table1[[#This Row],[County/City]])-5)</f>
        <v>San Luis Obispo County (West)--Coastal Region</v>
      </c>
    </row>
    <row r="219" spans="1:3" ht="30">
      <c r="A219" s="13" t="s">
        <v>104</v>
      </c>
      <c r="B219" s="14" t="s">
        <v>515</v>
      </c>
      <c r="C219" s="13" t="str">
        <f>LEFT(Table1[[#This Row],[County/City]],LEN(Table1[[#This Row],[County/City]])-5)</f>
        <v>San Luis Obispo County (East)--Inland Region</v>
      </c>
    </row>
    <row r="220" spans="1:3" ht="30">
      <c r="A220" s="13" t="s">
        <v>82</v>
      </c>
      <c r="B220" s="14" t="s">
        <v>516</v>
      </c>
      <c r="C220" s="13" t="str">
        <f>LEFT(Table1[[#This Row],[County/City]],LEN(Table1[[#This Row],[County/City]])-5)</f>
        <v>San Mateo County (North Central)--Daly City, Pacifica Cities &amp; Colma Town</v>
      </c>
    </row>
    <row r="221" spans="1:3" ht="30">
      <c r="A221" s="13" t="s">
        <v>112</v>
      </c>
      <c r="B221" s="14" t="s">
        <v>517</v>
      </c>
      <c r="C221" s="13" t="str">
        <f>LEFT(Table1[[#This Row],[County/City]],LEN(Table1[[#This Row],[County/City]])-5)</f>
        <v>San Mateo County (North Central)--South San Francisco, San Bruno &amp; Brisbane Cities</v>
      </c>
    </row>
    <row r="222" spans="1:3" ht="30">
      <c r="A222" s="13" t="s">
        <v>65</v>
      </c>
      <c r="B222" s="14" t="s">
        <v>518</v>
      </c>
      <c r="C222" s="13" t="str">
        <f>LEFT(Table1[[#This Row],[County/City]],LEN(Table1[[#This Row],[County/City]])-5)</f>
        <v>San Mateo County (Central)--San Mateo (North), Burlingame &amp; Millbrae Cities</v>
      </c>
    </row>
    <row r="223" spans="1:3" ht="30">
      <c r="A223" s="13" t="s">
        <v>45</v>
      </c>
      <c r="B223" s="14" t="s">
        <v>519</v>
      </c>
      <c r="C223" s="13" t="str">
        <f>LEFT(Table1[[#This Row],[County/City]],LEN(Table1[[#This Row],[County/City]])-5)</f>
        <v>San Mateo County (South &amp; West)--San Mateo (South) &amp; Half Moon Bay Cities</v>
      </c>
    </row>
    <row r="224" spans="1:3" ht="30">
      <c r="A224" s="13" t="s">
        <v>24</v>
      </c>
      <c r="B224" s="14" t="s">
        <v>520</v>
      </c>
      <c r="C224" s="13" t="str">
        <f>LEFT(Table1[[#This Row],[County/City]],LEN(Table1[[#This Row],[County/City]])-5)</f>
        <v>San Mateo County (East Central)--Redwood City, San Carlos &amp; Belmont Cities</v>
      </c>
    </row>
    <row r="225" spans="1:3" ht="30">
      <c r="A225" s="13" t="s">
        <v>40</v>
      </c>
      <c r="B225" s="14" t="s">
        <v>521</v>
      </c>
      <c r="C225" s="13" t="str">
        <f>LEFT(Table1[[#This Row],[County/City]],LEN(Table1[[#This Row],[County/City]])-5)</f>
        <v>San Mateo County (Southeast)--Menlo Park, East Palo Alto Cities &amp; Atherton Town</v>
      </c>
    </row>
    <row r="226" spans="1:3" ht="30">
      <c r="A226" s="13" t="s">
        <v>192</v>
      </c>
      <c r="B226" s="14" t="s">
        <v>522</v>
      </c>
      <c r="C226" s="13" t="str">
        <f>LEFT(Table1[[#This Row],[County/City]],LEN(Table1[[#This Row],[County/City]])-5)</f>
        <v>Santa Barbara County (Northwest)--Santa Maria City &amp; Orcutt</v>
      </c>
    </row>
    <row r="227" spans="1:3" ht="30">
      <c r="A227" s="13" t="s">
        <v>150</v>
      </c>
      <c r="B227" s="14" t="s">
        <v>523</v>
      </c>
      <c r="C227" s="13" t="str">
        <f>LEFT(Table1[[#This Row],[County/City]],LEN(Table1[[#This Row],[County/City]])-5)</f>
        <v>Santa Barbara County (North)--Lompoc, Guadalupe, Solvang &amp; Buellton Cities</v>
      </c>
    </row>
    <row r="228" spans="1:3">
      <c r="A228" s="13" t="s">
        <v>133</v>
      </c>
      <c r="B228" s="14" t="s">
        <v>524</v>
      </c>
      <c r="C228" s="13" t="str">
        <f>LEFT(Table1[[#This Row],[County/City]],LEN(Table1[[#This Row],[County/City]])-5)</f>
        <v>Santa Barbara County--South Coast Region</v>
      </c>
    </row>
    <row r="229" spans="1:3" ht="30">
      <c r="A229" s="13" t="s">
        <v>28</v>
      </c>
      <c r="B229" s="14" t="s">
        <v>525</v>
      </c>
      <c r="C229" s="13" t="str">
        <f>LEFT(Table1[[#This Row],[County/City]],LEN(Table1[[#This Row],[County/City]])-5)</f>
        <v>Santa Clara County (Northwest)--Mountain View, Palo Alto &amp; Los Altos Cities</v>
      </c>
    </row>
    <row r="230" spans="1:3" ht="30">
      <c r="A230" s="13" t="s">
        <v>30</v>
      </c>
      <c r="B230" s="14" t="s">
        <v>526</v>
      </c>
      <c r="C230" s="13" t="str">
        <f>LEFT(Table1[[#This Row],[County/City]],LEN(Table1[[#This Row],[County/City]])-5)</f>
        <v>Santa Clara County (Northwest)--Sunnyvale &amp; San Jose (North) Cities</v>
      </c>
    </row>
    <row r="231" spans="1:3" ht="30">
      <c r="A231" s="13" t="s">
        <v>26</v>
      </c>
      <c r="B231" s="14" t="s">
        <v>527</v>
      </c>
      <c r="C231" s="13" t="str">
        <f>LEFT(Table1[[#This Row],[County/City]],LEN(Table1[[#This Row],[County/City]])-5)</f>
        <v>Santa Clara County (Northwest)--San Jose (Northwest) &amp; Santa Clara Cities</v>
      </c>
    </row>
    <row r="232" spans="1:3" ht="30">
      <c r="A232" s="13" t="s">
        <v>21</v>
      </c>
      <c r="B232" s="14" t="s">
        <v>528</v>
      </c>
      <c r="C232" s="13" t="str">
        <f>LEFT(Table1[[#This Row],[County/City]],LEN(Table1[[#This Row],[County/City]])-5)</f>
        <v>Santa Clara County (North Central)--Milpitas &amp; San Jose (Northeast) Cities</v>
      </c>
    </row>
    <row r="233" spans="1:3" ht="30">
      <c r="A233" s="13" t="s">
        <v>34</v>
      </c>
      <c r="B233" s="14" t="s">
        <v>529</v>
      </c>
      <c r="C233" s="13" t="str">
        <f>LEFT(Table1[[#This Row],[County/City]],LEN(Table1[[#This Row],[County/City]])-5)</f>
        <v>Santa Clara County (North Central)--San Jose City (East Central) &amp; Alum Rock</v>
      </c>
    </row>
    <row r="234" spans="1:3" ht="30">
      <c r="A234" s="13" t="s">
        <v>43</v>
      </c>
      <c r="B234" s="14" t="s">
        <v>530</v>
      </c>
      <c r="C234" s="13" t="str">
        <f>LEFT(Table1[[#This Row],[County/City]],LEN(Table1[[#This Row],[County/City]])-5)</f>
        <v>Santa Clara County (East)--Gilroy, Morgan Hill &amp; San Jose (South) Cities</v>
      </c>
    </row>
    <row r="235" spans="1:3" ht="30">
      <c r="A235" s="13" t="s">
        <v>31</v>
      </c>
      <c r="B235" s="14" t="s">
        <v>531</v>
      </c>
      <c r="C235" s="13" t="str">
        <f>LEFT(Table1[[#This Row],[County/City]],LEN(Table1[[#This Row],[County/City]])-5)</f>
        <v>Santa Clara County (Southwest)--Cupertino, Saratoga Cities &amp; Los Gatos Town</v>
      </c>
    </row>
    <row r="236" spans="1:3" ht="30">
      <c r="A236" s="13" t="s">
        <v>46</v>
      </c>
      <c r="B236" s="14" t="s">
        <v>532</v>
      </c>
      <c r="C236" s="13" t="str">
        <f>LEFT(Table1[[#This Row],[County/City]],LEN(Table1[[#This Row],[County/City]])-5)</f>
        <v>Santa Clara County (Central)--San Jose (West Central) &amp; Campbell Cities</v>
      </c>
    </row>
    <row r="237" spans="1:3" ht="30">
      <c r="A237" s="13" t="s">
        <v>84</v>
      </c>
      <c r="B237" s="14" t="s">
        <v>533</v>
      </c>
      <c r="C237" s="13" t="str">
        <f>LEFT(Table1[[#This Row],[County/City]],LEN(Table1[[#This Row],[County/City]])-5)</f>
        <v>Santa Clara County (Central)--San Jose City (Northwest)</v>
      </c>
    </row>
    <row r="238" spans="1:3" ht="30">
      <c r="A238" s="13" t="s">
        <v>117</v>
      </c>
      <c r="B238" s="14" t="s">
        <v>534</v>
      </c>
      <c r="C238" s="13" t="str">
        <f>LEFT(Table1[[#This Row],[County/City]],LEN(Table1[[#This Row],[County/City]])-5)</f>
        <v>Santa Clara County (Central)--San Jose City (Central)</v>
      </c>
    </row>
    <row r="239" spans="1:3" ht="30">
      <c r="A239" s="13" t="s">
        <v>39</v>
      </c>
      <c r="B239" s="14" t="s">
        <v>535</v>
      </c>
      <c r="C239" s="13" t="str">
        <f>LEFT(Table1[[#This Row],[County/City]],LEN(Table1[[#This Row],[County/City]])-5)</f>
        <v>Santa Clara County (Central)--San Jose City (South Central/Branham) &amp; Cambrian Park</v>
      </c>
    </row>
    <row r="240" spans="1:3" ht="30">
      <c r="A240" s="13" t="s">
        <v>27</v>
      </c>
      <c r="B240" s="14" t="s">
        <v>536</v>
      </c>
      <c r="C240" s="13" t="str">
        <f>LEFT(Table1[[#This Row],[County/City]],LEN(Table1[[#This Row],[County/City]])-5)</f>
        <v>Santa Clara County (Central)--San Jose City (Southwest/Almaden Valley)</v>
      </c>
    </row>
    <row r="241" spans="1:3" ht="30">
      <c r="A241" s="13" t="s">
        <v>72</v>
      </c>
      <c r="B241" s="14" t="s">
        <v>537</v>
      </c>
      <c r="C241" s="13" t="str">
        <f>LEFT(Table1[[#This Row],[County/City]],LEN(Table1[[#This Row],[County/City]])-5)</f>
        <v>Santa Clara County (Central)--San Jose City (Southeast/Evergreen)</v>
      </c>
    </row>
    <row r="242" spans="1:3" ht="30">
      <c r="A242" s="13" t="s">
        <v>179</v>
      </c>
      <c r="B242" s="14" t="s">
        <v>538</v>
      </c>
      <c r="C242" s="13" t="str">
        <f>LEFT(Table1[[#This Row],[County/City]],LEN(Table1[[#This Row],[County/City]])-5)</f>
        <v>Santa Clara County (Central)--San Jose City (East Central/East Valley)</v>
      </c>
    </row>
    <row r="243" spans="1:3" ht="30">
      <c r="A243" s="13" t="s">
        <v>71</v>
      </c>
      <c r="B243" s="14" t="s">
        <v>539</v>
      </c>
      <c r="C243" s="13" t="str">
        <f>LEFT(Table1[[#This Row],[County/City]],LEN(Table1[[#This Row],[County/City]])-5)</f>
        <v>Santa Cruz County (North)--Watsonville &amp; Scotts Valley Cities</v>
      </c>
    </row>
    <row r="244" spans="1:3" ht="30">
      <c r="A244" s="13" t="s">
        <v>109</v>
      </c>
      <c r="B244" s="14" t="s">
        <v>540</v>
      </c>
      <c r="C244" s="13" t="str">
        <f>LEFT(Table1[[#This Row],[County/City]],LEN(Table1[[#This Row],[County/City]])-5)</f>
        <v>Santa Cruz County (South &amp; Coastal)--Santa Cruz City</v>
      </c>
    </row>
    <row r="245" spans="1:3">
      <c r="A245" s="13" t="s">
        <v>239</v>
      </c>
      <c r="B245" s="14" t="s">
        <v>541</v>
      </c>
      <c r="C245" s="13" t="str">
        <f>LEFT(Table1[[#This Row],[County/City]],LEN(Table1[[#This Row],[County/City]])-5)</f>
        <v>Shasta County--Redding City</v>
      </c>
    </row>
    <row r="246" spans="1:3" ht="30">
      <c r="A246" s="13" t="s">
        <v>219</v>
      </c>
      <c r="B246" s="14" t="s">
        <v>542</v>
      </c>
      <c r="C246" s="13" t="str">
        <f>LEFT(Table1[[#This Row],[County/City]],LEN(Table1[[#This Row],[County/City]])-5)</f>
        <v>Solano County (Southwest)--Vallejo &amp; Benicia Cities</v>
      </c>
    </row>
    <row r="247" spans="1:3" ht="30">
      <c r="A247" s="13" t="s">
        <v>127</v>
      </c>
      <c r="B247" s="14" t="s">
        <v>543</v>
      </c>
      <c r="C247" s="13" t="str">
        <f>LEFT(Table1[[#This Row],[County/City]],LEN(Table1[[#This Row],[County/City]])-5)</f>
        <v>Solano County (Central)--Fairfield &amp; Suisun City Cities</v>
      </c>
    </row>
    <row r="248" spans="1:3" ht="30">
      <c r="A248" s="13" t="s">
        <v>85</v>
      </c>
      <c r="B248" s="14" t="s">
        <v>544</v>
      </c>
      <c r="C248" s="13" t="str">
        <f>LEFT(Table1[[#This Row],[County/City]],LEN(Table1[[#This Row],[County/City]])-5)</f>
        <v>Solano County (Northeast)--Vacaville &amp; Dixon Cities</v>
      </c>
    </row>
    <row r="249" spans="1:3" ht="30">
      <c r="A249" s="13" t="s">
        <v>87</v>
      </c>
      <c r="B249" s="14" t="s">
        <v>545</v>
      </c>
      <c r="C249" s="13" t="str">
        <f>LEFT(Table1[[#This Row],[County/City]],LEN(Table1[[#This Row],[County/City]])-5)</f>
        <v>Sonoma County (North)--Windsor Town, Healdsburg &amp; Sonoma Cities</v>
      </c>
    </row>
    <row r="250" spans="1:3" ht="30">
      <c r="A250" s="13" t="s">
        <v>118</v>
      </c>
      <c r="B250" s="14" t="s">
        <v>546</v>
      </c>
      <c r="C250" s="13" t="str">
        <f>LEFT(Table1[[#This Row],[County/City]],LEN(Table1[[#This Row],[County/City]])-5)</f>
        <v>Sonoma County (South)--Petaluma, Rohnert Park &amp; Cotati Cities</v>
      </c>
    </row>
    <row r="251" spans="1:3">
      <c r="A251" s="13" t="s">
        <v>114</v>
      </c>
      <c r="B251" s="14" t="s">
        <v>547</v>
      </c>
      <c r="C251" s="13" t="str">
        <f>LEFT(Table1[[#This Row],[County/City]],LEN(Table1[[#This Row],[County/City]])-5)</f>
        <v>Sonoma County (Central)--Santa Rosa City</v>
      </c>
    </row>
    <row r="252" spans="1:3" ht="30">
      <c r="A252" s="13" t="s">
        <v>102</v>
      </c>
      <c r="B252" s="14" t="s">
        <v>548</v>
      </c>
      <c r="C252" s="13" t="str">
        <f>LEFT(Table1[[#This Row],[County/City]],LEN(Table1[[#This Row],[County/City]])-5)</f>
        <v>Stanislaus County (Southwest)--Ceres, Patterson &amp; Newman Cities</v>
      </c>
    </row>
    <row r="253" spans="1:3" ht="30">
      <c r="A253" s="13" t="s">
        <v>169</v>
      </c>
      <c r="B253" s="14" t="s">
        <v>549</v>
      </c>
      <c r="C253" s="13" t="str">
        <f>LEFT(Table1[[#This Row],[County/City]],LEN(Table1[[#This Row],[County/City]])-5)</f>
        <v>Stanislaus County (Central)--Modesto City (West)</v>
      </c>
    </row>
    <row r="254" spans="1:3" ht="30">
      <c r="A254" s="13" t="s">
        <v>221</v>
      </c>
      <c r="B254" s="14" t="s">
        <v>550</v>
      </c>
      <c r="C254" s="13" t="str">
        <f>LEFT(Table1[[#This Row],[County/City]],LEN(Table1[[#This Row],[County/City]])-5)</f>
        <v>Stanislaus County (Northeast)--Turlock, Riverbank, Oakdale &amp; Waterford Cities</v>
      </c>
    </row>
    <row r="255" spans="1:3" ht="30">
      <c r="A255" s="13" t="s">
        <v>182</v>
      </c>
      <c r="B255" s="14" t="s">
        <v>551</v>
      </c>
      <c r="C255" s="13" t="str">
        <f>LEFT(Table1[[#This Row],[County/City]],LEN(Table1[[#This Row],[County/City]])-5)</f>
        <v>Stanislaus County (Central)--Modesto City (East)</v>
      </c>
    </row>
    <row r="256" spans="1:3">
      <c r="A256" s="13" t="s">
        <v>227</v>
      </c>
      <c r="B256" s="14" t="s">
        <v>552</v>
      </c>
      <c r="C256" s="13" t="str">
        <f>LEFT(Table1[[#This Row],[County/City]],LEN(Table1[[#This Row],[County/City]])-5)</f>
        <v>Sutter &amp; Yuba Counties--Yuba City</v>
      </c>
    </row>
    <row r="257" spans="1:3">
      <c r="A257" s="13" t="s">
        <v>228</v>
      </c>
      <c r="B257" s="14" t="s">
        <v>553</v>
      </c>
      <c r="C257" s="13" t="str">
        <f>LEFT(Table1[[#This Row],[County/City]],LEN(Table1[[#This Row],[County/City]])-5)</f>
        <v>Tulare County (Northwest)--Visalia City</v>
      </c>
    </row>
    <row r="258" spans="1:3" ht="30">
      <c r="A258" s="13" t="s">
        <v>194</v>
      </c>
      <c r="B258" s="14" t="s">
        <v>554</v>
      </c>
      <c r="C258" s="13" t="str">
        <f>LEFT(Table1[[#This Row],[County/City]],LEN(Table1[[#This Row],[County/City]])-5)</f>
        <v>Tulare County (West Central)--Tulare &amp; Porterville Cities</v>
      </c>
    </row>
    <row r="259" spans="1:3" ht="30">
      <c r="A259" s="13" t="s">
        <v>271</v>
      </c>
      <c r="B259" s="14" t="s">
        <v>555</v>
      </c>
      <c r="C259" s="13" t="str">
        <f>LEFT(Table1[[#This Row],[County/City]],LEN(Table1[[#This Row],[County/City]])-5)</f>
        <v>Tulare County (Outside Visalia, Tulare &amp; Porterville Cities)</v>
      </c>
    </row>
    <row r="260" spans="1:3" ht="30">
      <c r="A260" s="13" t="s">
        <v>119</v>
      </c>
      <c r="B260" s="14" t="s">
        <v>556</v>
      </c>
      <c r="C260" s="13" t="str">
        <f>LEFT(Table1[[#This Row],[County/City]],LEN(Table1[[#This Row],[County/City]])-5)</f>
        <v>Ventura County (Southeast)--Simi Valley City</v>
      </c>
    </row>
    <row r="261" spans="1:3" ht="30">
      <c r="A261" s="13" t="s">
        <v>55</v>
      </c>
      <c r="B261" s="14" t="s">
        <v>557</v>
      </c>
      <c r="C261" s="13" t="str">
        <f>LEFT(Table1[[#This Row],[County/City]],LEN(Table1[[#This Row],[County/City]])-5)</f>
        <v>Ventura County (Southeast)--Thousand Oaks City</v>
      </c>
    </row>
    <row r="262" spans="1:3" ht="30">
      <c r="A262" s="13" t="s">
        <v>139</v>
      </c>
      <c r="B262" s="14" t="s">
        <v>558</v>
      </c>
      <c r="C262" s="13" t="str">
        <f>LEFT(Table1[[#This Row],[County/City]],LEN(Table1[[#This Row],[County/City]])-5)</f>
        <v>Ventura County (Southwest)--Oxnard &amp; Port Hueneme Cities</v>
      </c>
    </row>
    <row r="263" spans="1:3" ht="30">
      <c r="A263" s="13" t="s">
        <v>115</v>
      </c>
      <c r="B263" s="14" t="s">
        <v>559</v>
      </c>
      <c r="C263" s="13" t="str">
        <f>LEFT(Table1[[#This Row],[County/City]],LEN(Table1[[#This Row],[County/City]])-5)</f>
        <v>Ventura County (Southwest)--San Buenaventura (Ventura) City</v>
      </c>
    </row>
    <row r="264" spans="1:3" ht="30">
      <c r="A264" s="13" t="s">
        <v>146</v>
      </c>
      <c r="B264" s="14" t="s">
        <v>560</v>
      </c>
      <c r="C264" s="13" t="str">
        <f>LEFT(Table1[[#This Row],[County/City]],LEN(Table1[[#This Row],[County/City]])-5)</f>
        <v>Ventura County (North)--Santa Paula, Fillmore &amp; Ojai Cities</v>
      </c>
    </row>
    <row r="265" spans="1:3" ht="30">
      <c r="A265" s="13" t="s">
        <v>88</v>
      </c>
      <c r="B265" s="14" t="s">
        <v>561</v>
      </c>
      <c r="C265" s="13" t="str">
        <f>LEFT(Table1[[#This Row],[County/City]],LEN(Table1[[#This Row],[County/City]])-5)</f>
        <v>Ventura County (South Central)--Camarillo &amp; Moorpark Cities</v>
      </c>
    </row>
    <row r="266" spans="1:3" ht="30">
      <c r="A266" s="13" t="s">
        <v>215</v>
      </c>
      <c r="B266" s="14" t="s">
        <v>562</v>
      </c>
      <c r="C266" s="13" t="str">
        <f>LEFT(Table1[[#This Row],[County/City]],LEN(Table1[[#This Row],[County/City]])-5)</f>
        <v>Yolo County--Davis, Woodland &amp; West Sacramento Cities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Ankit Jain</dc:creator>
  <cp:keywords/>
  <dc:description/>
  <cp:lastModifiedBy>Ho, Jeremy</cp:lastModifiedBy>
  <cp:revision/>
  <dcterms:created xsi:type="dcterms:W3CDTF">2021-11-24T18:13:25Z</dcterms:created>
  <dcterms:modified xsi:type="dcterms:W3CDTF">2023-10-18T22:15:53Z</dcterms:modified>
  <cp:category/>
  <cp:contentStatus/>
</cp:coreProperties>
</file>