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bookViews>
    <workbookView xWindow="1080" yWindow="3996" windowWidth="15576" windowHeight="4692" firstSheet="1" activeTab="5"/>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 name="Sheet1" sheetId="10" state="hidden" r:id="rId8"/>
  </sheets>
  <definedNames>
    <definedName name="ListofAuthorities">ListofAuthorities!$A$1:$A$5</definedName>
  </definedNames>
  <calcPr calcId="145621"/>
</workbook>
</file>

<file path=xl/calcChain.xml><?xml version="1.0" encoding="utf-8"?>
<calcChain xmlns="http://schemas.openxmlformats.org/spreadsheetml/2006/main">
  <c r="F1" i="10" l="1"/>
  <c r="D2" i="10"/>
  <c r="F2" i="10" s="1"/>
  <c r="H2" i="10" s="1"/>
  <c r="E2" i="10"/>
  <c r="G2" i="10" s="1"/>
  <c r="D3" i="10"/>
  <c r="F3" i="10" s="1"/>
  <c r="E3" i="10"/>
  <c r="G3" i="10" s="1"/>
  <c r="D4" i="10"/>
  <c r="F4" i="10" s="1"/>
  <c r="H4" i="10" s="1"/>
  <c r="E4" i="10"/>
  <c r="G4" i="10" s="1"/>
  <c r="D5" i="10"/>
  <c r="F5" i="10" s="1"/>
  <c r="E5" i="10"/>
  <c r="G5" i="10" s="1"/>
  <c r="D6" i="10"/>
  <c r="F6" i="10" s="1"/>
  <c r="H6" i="10" s="1"/>
  <c r="E6" i="10"/>
  <c r="G6" i="10" s="1"/>
  <c r="D7" i="10"/>
  <c r="F7" i="10" s="1"/>
  <c r="E7" i="10"/>
  <c r="G7" i="10" s="1"/>
  <c r="D8" i="10"/>
  <c r="F8" i="10" s="1"/>
  <c r="H8" i="10" s="1"/>
  <c r="E8" i="10"/>
  <c r="G8" i="10" s="1"/>
  <c r="D9" i="10"/>
  <c r="F9" i="10" s="1"/>
  <c r="E9" i="10"/>
  <c r="G9" i="10" s="1"/>
  <c r="D10" i="10"/>
  <c r="F10" i="10" s="1"/>
  <c r="E10" i="10"/>
  <c r="G10" i="10" s="1"/>
  <c r="D11" i="10"/>
  <c r="F11" i="10" s="1"/>
  <c r="E11" i="10"/>
  <c r="G11" i="10" s="1"/>
  <c r="D12" i="10"/>
  <c r="F12" i="10" s="1"/>
  <c r="H12" i="10" s="1"/>
  <c r="E12" i="10"/>
  <c r="G12" i="10" s="1"/>
  <c r="D13" i="10"/>
  <c r="F13" i="10" s="1"/>
  <c r="E13" i="10"/>
  <c r="G13" i="10" s="1"/>
  <c r="D14" i="10"/>
  <c r="F14" i="10" s="1"/>
  <c r="E14" i="10"/>
  <c r="G14" i="10" s="1"/>
  <c r="D15" i="10"/>
  <c r="F15" i="10" s="1"/>
  <c r="E15" i="10"/>
  <c r="G15" i="10" s="1"/>
  <c r="D16" i="10"/>
  <c r="F16" i="10" s="1"/>
  <c r="H16" i="10" s="1"/>
  <c r="E16" i="10"/>
  <c r="G16" i="10" s="1"/>
  <c r="D17" i="10"/>
  <c r="F17" i="10" s="1"/>
  <c r="E17" i="10"/>
  <c r="G17" i="10" s="1"/>
  <c r="D18" i="10"/>
  <c r="F18" i="10" s="1"/>
  <c r="H18" i="10" s="1"/>
  <c r="E18" i="10"/>
  <c r="G18" i="10" s="1"/>
  <c r="D19" i="10"/>
  <c r="F19" i="10" s="1"/>
  <c r="E19" i="10"/>
  <c r="G19" i="10" s="1"/>
  <c r="D20" i="10"/>
  <c r="F20" i="10" s="1"/>
  <c r="H20" i="10" s="1"/>
  <c r="E20" i="10"/>
  <c r="G20" i="10" s="1"/>
  <c r="D21" i="10"/>
  <c r="F21" i="10" s="1"/>
  <c r="E21" i="10"/>
  <c r="G21" i="10" s="1"/>
  <c r="E1" i="10"/>
  <c r="G1" i="10" s="1"/>
  <c r="D1" i="10"/>
  <c r="H1" i="10" l="1"/>
  <c r="H21" i="10"/>
  <c r="H17" i="10"/>
  <c r="H13" i="10"/>
  <c r="H7" i="10"/>
  <c r="H3" i="10"/>
  <c r="H14" i="10"/>
  <c r="H19" i="10"/>
  <c r="H15" i="10"/>
  <c r="H11" i="10"/>
  <c r="H5" i="10"/>
  <c r="H10" i="10"/>
  <c r="H9" i="10"/>
</calcChain>
</file>

<file path=xl/sharedStrings.xml><?xml version="1.0" encoding="utf-8"?>
<sst xmlns="http://schemas.openxmlformats.org/spreadsheetml/2006/main" count="213" uniqueCount="155">
  <si>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</si>
  <si>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</si>
  <si>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</si>
  <si>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</si>
  <si>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</si>
  <si>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</si>
  <si>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</si>
  <si>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</si>
  <si>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</si>
  <si>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</si>
  <si>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</si>
  <si>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</si>
  <si>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</si>
  <si>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</si>
  <si>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</si>
  <si>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</si>
  <si>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</si>
  <si>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</si>
  <si>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</si>
  <si>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</si>
  <si>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</si>
  <si>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</si>
  <si>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</si>
  <si>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</si>
  <si>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</si>
  <si>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</si>
  <si>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</si>
  <si>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</si>
  <si>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</si>
  <si>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</si>
  <si>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</si>
  <si>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</si>
  <si>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</si>
  <si>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</si>
  <si>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</si>
  <si>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</si>
  <si>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</si>
  <si>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</si>
  <si>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</si>
  <si>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</si>
  <si>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</si>
  <si>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</si>
  <si>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</si>
  <si>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</si>
  <si>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</si>
  <si>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</si>
  <si>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</si>
  <si>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</si>
  <si>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</si>
  <si>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</si>
  <si>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</si>
  <si>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</si>
  <si>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</si>
  <si>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</si>
  <si>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</si>
  <si>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060374303011</t>
  </si>
  <si>
    <t>060374303012</t>
  </si>
  <si>
    <t>060374303013</t>
  </si>
  <si>
    <t>060374303014</t>
  </si>
  <si>
    <t>060374303021</t>
  </si>
  <si>
    <t>060374303022</t>
  </si>
  <si>
    <t>060374303023</t>
  </si>
  <si>
    <t>060374303024</t>
  </si>
  <si>
    <t>060374303025</t>
  </si>
  <si>
    <t>060374304001</t>
  </si>
  <si>
    <t>060374304002</t>
  </si>
  <si>
    <t>060374304003</t>
  </si>
  <si>
    <t>060374304004</t>
  </si>
  <si>
    <t>060374306001</t>
  </si>
  <si>
    <t>060374306002</t>
  </si>
  <si>
    <t>060374306003</t>
  </si>
  <si>
    <t>060374306004</t>
  </si>
  <si>
    <t>060374307011</t>
  </si>
  <si>
    <t>060374307012</t>
  </si>
  <si>
    <t>060374307013</t>
  </si>
  <si>
    <t>060374307014</t>
  </si>
  <si>
    <t>060374307211</t>
  </si>
  <si>
    <t>060374307213</t>
  </si>
  <si>
    <t>060374307231</t>
  </si>
  <si>
    <t>060374307232</t>
  </si>
  <si>
    <t>060374308011</t>
  </si>
  <si>
    <t>060374308012</t>
  </si>
  <si>
    <t>060374308013</t>
  </si>
  <si>
    <t>060374308014</t>
  </si>
  <si>
    <t>060374308021</t>
  </si>
  <si>
    <t>060374308022</t>
  </si>
  <si>
    <t>060374308023</t>
  </si>
  <si>
    <t>060374308024</t>
  </si>
  <si>
    <t>060374308031</t>
  </si>
  <si>
    <t>060374308032</t>
  </si>
  <si>
    <t>060374308033</t>
  </si>
  <si>
    <t>060374308034</t>
  </si>
  <si>
    <t>060374308035</t>
  </si>
  <si>
    <t>060374309011</t>
  </si>
  <si>
    <t>060374309012</t>
  </si>
  <si>
    <t>060374309013</t>
  </si>
  <si>
    <t>060374309021</t>
  </si>
  <si>
    <t>060374309022</t>
  </si>
  <si>
    <t>060374309023</t>
  </si>
  <si>
    <t>060374310011</t>
  </si>
  <si>
    <t>060374310013</t>
  </si>
  <si>
    <t>060374310014</t>
  </si>
  <si>
    <t>060374310021</t>
  </si>
  <si>
    <t>060374310022</t>
  </si>
  <si>
    <t>060374311004</t>
  </si>
  <si>
    <t>060374313001</t>
  </si>
  <si>
    <t>060374313002</t>
  </si>
  <si>
    <t>060374314001</t>
  </si>
  <si>
    <t>060374314004</t>
  </si>
  <si>
    <t>060374315021</t>
  </si>
  <si>
    <t>060374315022</t>
  </si>
  <si>
    <t>060374315024</t>
  </si>
  <si>
    <t>060374316001</t>
  </si>
  <si>
    <t>060374316002</t>
  </si>
  <si>
    <t>060374316003</t>
  </si>
  <si>
    <t>060374318001</t>
  </si>
  <si>
    <t>060374319001</t>
  </si>
  <si>
    <t>06037430301</t>
  </si>
  <si>
    <t>06037430302</t>
  </si>
  <si>
    <t>06037430400</t>
  </si>
  <si>
    <t>06037430600</t>
  </si>
  <si>
    <t>06037430701</t>
  </si>
  <si>
    <t>06037430721</t>
  </si>
  <si>
    <t>06037430723</t>
  </si>
  <si>
    <t>06037430801</t>
  </si>
  <si>
    <t>06037430802</t>
  </si>
  <si>
    <t>06037430803</t>
  </si>
  <si>
    <t>06037430901</t>
  </si>
  <si>
    <t>06037430902</t>
  </si>
  <si>
    <t>06037431001</t>
  </si>
  <si>
    <t>06037431002</t>
  </si>
  <si>
    <t>06037431100</t>
  </si>
  <si>
    <t>06037431300</t>
  </si>
  <si>
    <t>06037431400</t>
  </si>
  <si>
    <t>06037431502</t>
  </si>
  <si>
    <t>06037431600</t>
  </si>
  <si>
    <t>06037431800</t>
  </si>
  <si>
    <t>06037431900</t>
  </si>
  <si>
    <t>Dominic</t>
  </si>
  <si>
    <t>City Manager</t>
  </si>
  <si>
    <t>626-4465729</t>
  </si>
  <si>
    <t>dlazzaretto@arcadicaca.gov</t>
  </si>
  <si>
    <t>Lazzaretto</t>
  </si>
  <si>
    <t>Arcadia</t>
  </si>
  <si>
    <t>240 W Huntington Dr</t>
  </si>
  <si>
    <t>Ca.</t>
  </si>
  <si>
    <t>Oliver</t>
  </si>
  <si>
    <t>Chi</t>
  </si>
  <si>
    <t>Monrovia</t>
  </si>
  <si>
    <t>ochi@ci.monrovia.ca.us</t>
  </si>
  <si>
    <t>06037430724</t>
  </si>
  <si>
    <t>06037431700</t>
  </si>
  <si>
    <t>06037431200</t>
  </si>
  <si>
    <t>06037432500</t>
  </si>
  <si>
    <t>415 S Ivy Ave.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</si>
</sst>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6" x14ac:knownFonts="1">
    <font>
      <sz val="10"/>
      <name val="Arial"/>
    </font>
    <font>
      <b/>
      <sz val="12"/>
      <name val="Arial"/>
      <family val="2"/>
    </font>
    <font>
      <sz val="8"/>
      <name val="Arial"/>
      <family val="2"/>
    </font>
    <font>
      <b/>
      <sz val="10"/>
      <name val="Arial"/>
      <family val="2"/>
    </font>
    <font>
      <sz val="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60">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49" fontId="4" fillId="0" borderId="0" xfId="0" applyNumberFormat="1" applyFont="1" applyAlignment="1" applyProtection="1">
      <alignment wrapText="1"/>
      <protection locked="0"/>
    </xf>
    <xf numFmtId="0" fontId="4" fillId="0" borderId="0" xfId="0" applyFont="1" applyProtection="1">
      <protection locked="0"/>
    </xf>
    <xf numFmtId="0" fontId="5" fillId="0" borderId="0" xfId="1" applyAlignment="1" applyProtection="1"/>
    <xf numFmtId="49" fontId="4" fillId="0" borderId="0" xfId="0" applyNumberFormat="1" applyFont="1"/>
    <xf numFmtId="49" fontId="4" fillId="0" borderId="0" xfId="0" applyNumberFormat="1" applyFont="1" applyProtection="1">
      <protection locked="0"/>
    </xf>
    <xf numFmtId="49" fontId="0" fillId="3" borderId="0" xfId="0" applyNumberFormat="1" applyFill="1" applyProtection="1">
      <protection locked="0"/>
    </xf>
    <xf numFmtId="0" fontId="0" fillId="3" borderId="0" xfId="0" applyFill="1" applyProtection="1">
      <protection locked="0"/>
    </xf>
    <xf numFmtId="49" fontId="0" fillId="0" borderId="0" xfId="0" applyNumberFormat="1" applyFill="1" applyProtection="1">
      <protection locked="0"/>
    </xf>
    <xf numFmtId="0" fontId="0" fillId="0" borderId="0" xfId="0" applyFill="1" applyProtection="1">
      <protection locked="0"/>
    </xf>
    <xf numFmtId="1" fontId="0" fillId="0" borderId="0" xfId="0" applyNumberFormat="1" applyProtection="1"/>
    <xf numFmtId="1" fontId="0" fillId="0" borderId="0" xfId="0" applyNumberFormat="1" applyProtection="1">
      <protection locked="0"/>
    </xf>
    <xf numFmtId="1" fontId="0" fillId="0" borderId="0" xfId="0" applyNumberFormat="1" applyFill="1" applyProtection="1">
      <protection locked="0"/>
    </xf>
    <xf numFmtId="49" fontId="4" fillId="0" borderId="0" xfId="0" applyNumberFormat="1" applyFont="1" applyFill="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6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ochi@ci.monrovia.ca.u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workbookViewId="0">
      <selection activeCell="A8" sqref="A8"/>
    </sheetView>
  </sheetViews>
  <sheetFormatPr defaultRowHeight="13.2" x14ac:dyDescent="0.25"/>
  <sheetData>
    <row r="5" spans="1:15" ht="19.5" customHeight="1" x14ac:dyDescent="0.25">
      <c r="D5" s="56" t="s">
        <v>47</v>
      </c>
      <c r="E5" s="57"/>
      <c r="F5" s="57"/>
      <c r="G5" s="57"/>
      <c r="H5" s="57"/>
      <c r="I5" s="57"/>
      <c r="J5" s="57"/>
      <c r="K5" s="57"/>
    </row>
    <row r="6" spans="1:15" ht="18.75" customHeight="1" x14ac:dyDescent="0.25">
      <c r="D6" s="57"/>
      <c r="E6" s="57"/>
      <c r="F6" s="57"/>
      <c r="G6" s="57"/>
      <c r="H6" s="57"/>
      <c r="I6" s="57"/>
      <c r="J6" s="57"/>
      <c r="K6" s="57"/>
    </row>
    <row r="7" spans="1:15" ht="15.75" customHeight="1" x14ac:dyDescent="0.25">
      <c r="E7" s="31"/>
      <c r="F7" s="31"/>
      <c r="G7" s="31"/>
      <c r="H7" s="31"/>
      <c r="I7" s="31"/>
      <c r="J7" s="31"/>
    </row>
    <row r="9" spans="1:15" ht="25.5" customHeight="1" x14ac:dyDescent="0.25">
      <c r="A9" s="54" t="s">
        <v>48</v>
      </c>
      <c r="B9" s="55"/>
      <c r="C9" s="55"/>
      <c r="D9" s="55"/>
      <c r="E9" s="55"/>
      <c r="F9" s="55"/>
      <c r="G9" s="55"/>
      <c r="H9" s="55"/>
      <c r="I9" s="55"/>
      <c r="J9" s="55"/>
      <c r="K9" s="55"/>
      <c r="L9" s="55"/>
      <c r="M9" s="55"/>
      <c r="N9" s="55"/>
      <c r="O9" s="55"/>
    </row>
    <row r="10" spans="1:15" ht="29.25" customHeight="1" x14ac:dyDescent="0.25">
      <c r="A10" s="55"/>
      <c r="B10" s="55"/>
      <c r="C10" s="55"/>
      <c r="D10" s="55"/>
      <c r="E10" s="55"/>
      <c r="F10" s="55"/>
      <c r="G10" s="55"/>
      <c r="H10" s="55"/>
      <c r="I10" s="55"/>
      <c r="J10" s="55"/>
      <c r="K10" s="55"/>
      <c r="L10" s="55"/>
      <c r="M10" s="55"/>
      <c r="N10" s="55"/>
      <c r="O10" s="55"/>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A24" sqref="A24"/>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C9" s="32"/>
    </row>
    <row r="10" spans="1:8" x14ac:dyDescent="0.25">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opLeftCell="A55" workbookViewId="0">
      <selection activeCell="B75" sqref="B75"/>
    </sheetView>
  </sheetViews>
  <sheetFormatPr defaultColWidth="9.109375" defaultRowHeight="13.2" x14ac:dyDescent="0.25"/>
  <cols>
    <col min="1" max="1" width="34.6640625" style="23" customWidth="1"/>
    <col min="2" max="2" width="30.33203125" style="27" customWidth="1"/>
    <col min="3" max="16384" width="9.109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58" t="s">
        <v>22</v>
      </c>
      <c r="B5" s="59"/>
      <c r="C5" s="59"/>
      <c r="D5" s="59"/>
      <c r="E5" s="59"/>
      <c r="F5" s="59"/>
      <c r="G5" s="59"/>
      <c r="H5" s="59"/>
      <c r="I5" s="59"/>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22" t="s">
        <v>5</v>
      </c>
      <c r="B8" s="26" t="s">
        <v>54</v>
      </c>
      <c r="C8" s="10"/>
      <c r="D8" s="10"/>
      <c r="E8" s="10"/>
      <c r="F8" s="10"/>
      <c r="G8" s="10"/>
      <c r="H8" s="10"/>
      <c r="I8" s="10"/>
    </row>
    <row r="9" spans="1:15" x14ac:dyDescent="0.25">
      <c r="A9" s="41"/>
      <c r="B9" s="27">
        <v>42370</v>
      </c>
    </row>
    <row r="10" spans="1:15" x14ac:dyDescent="0.25">
      <c r="A10" s="23" t="s">
        <v>55</v>
      </c>
      <c r="B10" s="27">
        <v>42370</v>
      </c>
    </row>
    <row r="11" spans="1:15" x14ac:dyDescent="0.25">
      <c r="A11" s="23" t="s">
        <v>56</v>
      </c>
      <c r="B11" s="27">
        <v>42370</v>
      </c>
    </row>
    <row r="12" spans="1:15" x14ac:dyDescent="0.25">
      <c r="A12" s="23" t="s">
        <v>57</v>
      </c>
      <c r="B12" s="27">
        <v>42370</v>
      </c>
    </row>
    <row r="13" spans="1:15" x14ac:dyDescent="0.25">
      <c r="A13" s="23" t="s">
        <v>58</v>
      </c>
      <c r="B13" s="27">
        <v>42370</v>
      </c>
    </row>
    <row r="14" spans="1:15" x14ac:dyDescent="0.25">
      <c r="A14" s="23" t="s">
        <v>59</v>
      </c>
      <c r="B14" s="27">
        <v>42370</v>
      </c>
    </row>
    <row r="15" spans="1:15" x14ac:dyDescent="0.25">
      <c r="A15" s="23" t="s">
        <v>60</v>
      </c>
      <c r="B15" s="27">
        <v>42370</v>
      </c>
    </row>
    <row r="16" spans="1:15" x14ac:dyDescent="0.25">
      <c r="A16" s="23" t="s">
        <v>61</v>
      </c>
      <c r="B16" s="27">
        <v>42370</v>
      </c>
    </row>
    <row r="17" spans="1:2" x14ac:dyDescent="0.25">
      <c r="A17" s="23" t="s">
        <v>62</v>
      </c>
      <c r="B17" s="27">
        <v>42370</v>
      </c>
    </row>
    <row r="18" spans="1:2" x14ac:dyDescent="0.25">
      <c r="A18" s="23" t="s">
        <v>63</v>
      </c>
      <c r="B18" s="27">
        <v>42370</v>
      </c>
    </row>
    <row r="19" spans="1:2" x14ac:dyDescent="0.25">
      <c r="A19" s="23" t="s">
        <v>64</v>
      </c>
      <c r="B19" s="27">
        <v>42370</v>
      </c>
    </row>
    <row r="20" spans="1:2" x14ac:dyDescent="0.25">
      <c r="A20" s="23" t="s">
        <v>65</v>
      </c>
      <c r="B20" s="27">
        <v>42370</v>
      </c>
    </row>
    <row r="21" spans="1:2" x14ac:dyDescent="0.25">
      <c r="A21" s="23" t="s">
        <v>66</v>
      </c>
      <c r="B21" s="27">
        <v>42370</v>
      </c>
    </row>
    <row r="22" spans="1:2" x14ac:dyDescent="0.25">
      <c r="A22" s="23" t="s">
        <v>67</v>
      </c>
      <c r="B22" s="27">
        <v>42370</v>
      </c>
    </row>
    <row r="23" spans="1:2" x14ac:dyDescent="0.25">
      <c r="A23" s="23" t="s">
        <v>68</v>
      </c>
      <c r="B23" s="27">
        <v>42370</v>
      </c>
    </row>
    <row r="24" spans="1:2" x14ac:dyDescent="0.25">
      <c r="A24" s="23" t="s">
        <v>69</v>
      </c>
      <c r="B24" s="27">
        <v>42370</v>
      </c>
    </row>
    <row r="25" spans="1:2" x14ac:dyDescent="0.25">
      <c r="A25" s="23" t="s">
        <v>70</v>
      </c>
      <c r="B25" s="27">
        <v>42370</v>
      </c>
    </row>
    <row r="26" spans="1:2" x14ac:dyDescent="0.25">
      <c r="A26" s="23" t="s">
        <v>71</v>
      </c>
      <c r="B26" s="27">
        <v>42370</v>
      </c>
    </row>
    <row r="27" spans="1:2" x14ac:dyDescent="0.25">
      <c r="A27" s="23" t="s">
        <v>72</v>
      </c>
      <c r="B27" s="27">
        <v>42370</v>
      </c>
    </row>
    <row r="28" spans="1:2" x14ac:dyDescent="0.25">
      <c r="A28" s="23" t="s">
        <v>73</v>
      </c>
      <c r="B28" s="27">
        <v>42370</v>
      </c>
    </row>
    <row r="29" spans="1:2" x14ac:dyDescent="0.25">
      <c r="A29" s="23" t="s">
        <v>74</v>
      </c>
      <c r="B29" s="27">
        <v>42370</v>
      </c>
    </row>
    <row r="30" spans="1:2" x14ac:dyDescent="0.25">
      <c r="A30" s="23" t="s">
        <v>75</v>
      </c>
      <c r="B30" s="27">
        <v>42370</v>
      </c>
    </row>
    <row r="31" spans="1:2" x14ac:dyDescent="0.25">
      <c r="A31" s="23" t="s">
        <v>76</v>
      </c>
      <c r="B31" s="27">
        <v>42370</v>
      </c>
    </row>
    <row r="32" spans="1:2" x14ac:dyDescent="0.25">
      <c r="A32" s="23" t="s">
        <v>77</v>
      </c>
      <c r="B32" s="27">
        <v>42370</v>
      </c>
    </row>
    <row r="33" spans="1:2" x14ac:dyDescent="0.25">
      <c r="A33" s="23" t="s">
        <v>78</v>
      </c>
      <c r="B33" s="27">
        <v>42370</v>
      </c>
    </row>
    <row r="34" spans="1:2" x14ac:dyDescent="0.25">
      <c r="A34" s="23" t="s">
        <v>79</v>
      </c>
      <c r="B34" s="27">
        <v>42370</v>
      </c>
    </row>
    <row r="35" spans="1:2" x14ac:dyDescent="0.25">
      <c r="A35" s="23" t="s">
        <v>80</v>
      </c>
      <c r="B35" s="27">
        <v>42370</v>
      </c>
    </row>
    <row r="36" spans="1:2" x14ac:dyDescent="0.25">
      <c r="A36" s="23" t="s">
        <v>81</v>
      </c>
      <c r="B36" s="27">
        <v>42370</v>
      </c>
    </row>
    <row r="37" spans="1:2" x14ac:dyDescent="0.25">
      <c r="A37" s="23" t="s">
        <v>82</v>
      </c>
      <c r="B37" s="27">
        <v>42370</v>
      </c>
    </row>
    <row r="38" spans="1:2" x14ac:dyDescent="0.25">
      <c r="A38" s="23" t="s">
        <v>83</v>
      </c>
      <c r="B38" s="27">
        <v>42370</v>
      </c>
    </row>
    <row r="39" spans="1:2" x14ac:dyDescent="0.25">
      <c r="A39" s="23" t="s">
        <v>84</v>
      </c>
      <c r="B39" s="27">
        <v>42370</v>
      </c>
    </row>
    <row r="40" spans="1:2" x14ac:dyDescent="0.25">
      <c r="A40" s="23" t="s">
        <v>85</v>
      </c>
      <c r="B40" s="27">
        <v>42370</v>
      </c>
    </row>
    <row r="41" spans="1:2" x14ac:dyDescent="0.25">
      <c r="A41" s="23" t="s">
        <v>86</v>
      </c>
      <c r="B41" s="27">
        <v>42370</v>
      </c>
    </row>
    <row r="42" spans="1:2" x14ac:dyDescent="0.25">
      <c r="A42" s="23" t="s">
        <v>87</v>
      </c>
      <c r="B42" s="27">
        <v>42370</v>
      </c>
    </row>
    <row r="43" spans="1:2" x14ac:dyDescent="0.25">
      <c r="A43" s="23" t="s">
        <v>88</v>
      </c>
      <c r="B43" s="27">
        <v>42370</v>
      </c>
    </row>
    <row r="44" spans="1:2" x14ac:dyDescent="0.25">
      <c r="A44" s="23" t="s">
        <v>89</v>
      </c>
      <c r="B44" s="27">
        <v>42370</v>
      </c>
    </row>
    <row r="45" spans="1:2" x14ac:dyDescent="0.25">
      <c r="A45" s="23" t="s">
        <v>90</v>
      </c>
      <c r="B45" s="27">
        <v>42370</v>
      </c>
    </row>
    <row r="46" spans="1:2" x14ac:dyDescent="0.25">
      <c r="A46" s="23" t="s">
        <v>91</v>
      </c>
      <c r="B46" s="27">
        <v>42370</v>
      </c>
    </row>
    <row r="47" spans="1:2" x14ac:dyDescent="0.25">
      <c r="A47" s="23" t="s">
        <v>92</v>
      </c>
      <c r="B47" s="27">
        <v>42370</v>
      </c>
    </row>
    <row r="48" spans="1:2" x14ac:dyDescent="0.25">
      <c r="A48" s="23" t="s">
        <v>93</v>
      </c>
      <c r="B48" s="27">
        <v>42370</v>
      </c>
    </row>
    <row r="49" spans="1:2" x14ac:dyDescent="0.25">
      <c r="A49" s="23" t="s">
        <v>94</v>
      </c>
      <c r="B49" s="27">
        <v>42370</v>
      </c>
    </row>
    <row r="50" spans="1:2" x14ac:dyDescent="0.25">
      <c r="A50" s="23" t="s">
        <v>95</v>
      </c>
      <c r="B50" s="27">
        <v>42370</v>
      </c>
    </row>
    <row r="51" spans="1:2" x14ac:dyDescent="0.25">
      <c r="A51" s="23" t="s">
        <v>96</v>
      </c>
      <c r="B51" s="27">
        <v>42370</v>
      </c>
    </row>
    <row r="52" spans="1:2" x14ac:dyDescent="0.25">
      <c r="A52" s="23" t="s">
        <v>97</v>
      </c>
      <c r="B52" s="27">
        <v>42370</v>
      </c>
    </row>
    <row r="53" spans="1:2" x14ac:dyDescent="0.25">
      <c r="A53" s="23" t="s">
        <v>98</v>
      </c>
      <c r="B53" s="27">
        <v>42370</v>
      </c>
    </row>
    <row r="54" spans="1:2" x14ac:dyDescent="0.25">
      <c r="A54" s="23" t="s">
        <v>99</v>
      </c>
      <c r="B54" s="27">
        <v>42370</v>
      </c>
    </row>
    <row r="55" spans="1:2" x14ac:dyDescent="0.25">
      <c r="A55" s="23" t="s">
        <v>100</v>
      </c>
      <c r="B55" s="27">
        <v>42370</v>
      </c>
    </row>
    <row r="56" spans="1:2" x14ac:dyDescent="0.25">
      <c r="A56" s="23" t="s">
        <v>101</v>
      </c>
      <c r="B56" s="27">
        <v>42370</v>
      </c>
    </row>
    <row r="57" spans="1:2" x14ac:dyDescent="0.25">
      <c r="A57" s="23" t="s">
        <v>102</v>
      </c>
      <c r="B57" s="27">
        <v>42370</v>
      </c>
    </row>
    <row r="58" spans="1:2" x14ac:dyDescent="0.25">
      <c r="A58" s="23" t="s">
        <v>103</v>
      </c>
      <c r="B58" s="27">
        <v>42370</v>
      </c>
    </row>
    <row r="59" spans="1:2" x14ac:dyDescent="0.25">
      <c r="A59" s="23" t="s">
        <v>104</v>
      </c>
      <c r="B59" s="27">
        <v>42370</v>
      </c>
    </row>
    <row r="60" spans="1:2" x14ac:dyDescent="0.25">
      <c r="A60" s="23" t="s">
        <v>105</v>
      </c>
      <c r="B60" s="27">
        <v>42370</v>
      </c>
    </row>
    <row r="61" spans="1:2" x14ac:dyDescent="0.25">
      <c r="A61" s="23" t="s">
        <v>106</v>
      </c>
      <c r="B61" s="27">
        <v>42370</v>
      </c>
    </row>
    <row r="62" spans="1:2" x14ac:dyDescent="0.25">
      <c r="A62" s="23" t="s">
        <v>107</v>
      </c>
      <c r="B62" s="27">
        <v>42370</v>
      </c>
    </row>
    <row r="63" spans="1:2" x14ac:dyDescent="0.25">
      <c r="A63" s="23" t="s">
        <v>108</v>
      </c>
      <c r="B63" s="27">
        <v>42370</v>
      </c>
    </row>
    <row r="64" spans="1:2" x14ac:dyDescent="0.25">
      <c r="A64" s="23" t="s">
        <v>109</v>
      </c>
      <c r="B64" s="27">
        <v>42370</v>
      </c>
    </row>
    <row r="65" spans="1:2" x14ac:dyDescent="0.25">
      <c r="A65" s="23" t="s">
        <v>110</v>
      </c>
      <c r="B65" s="27">
        <v>42370</v>
      </c>
    </row>
    <row r="66" spans="1:2" x14ac:dyDescent="0.25">
      <c r="A66" s="23" t="s">
        <v>111</v>
      </c>
      <c r="B66" s="27">
        <v>42370</v>
      </c>
    </row>
    <row r="67" spans="1:2" x14ac:dyDescent="0.25">
      <c r="A67" s="23" t="s">
        <v>112</v>
      </c>
      <c r="B67" s="27">
        <v>42370</v>
      </c>
    </row>
    <row r="68" spans="1:2" x14ac:dyDescent="0.25">
      <c r="A68" s="23" t="s">
        <v>113</v>
      </c>
      <c r="B68" s="27">
        <v>42370</v>
      </c>
    </row>
    <row r="69" spans="1:2" x14ac:dyDescent="0.25">
      <c r="A69" s="23" t="s">
        <v>114</v>
      </c>
      <c r="B69" s="27">
        <v>42370</v>
      </c>
    </row>
    <row r="70" spans="1:2" x14ac:dyDescent="0.25">
      <c r="A70" s="23" t="s">
        <v>115</v>
      </c>
      <c r="B70" s="27">
        <v>42370</v>
      </c>
    </row>
    <row r="71" spans="1:2" x14ac:dyDescent="0.25">
      <c r="A71" s="23" t="s">
        <v>116</v>
      </c>
      <c r="B71" s="27">
        <v>42370</v>
      </c>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8" workbookViewId="0">
      <pane xSplit="5" ySplit="6" topLeftCell="F14" activePane="bottomRight" state="frozen"/>
      <selection activeCell="A8" sqref="A8"/>
      <selection pane="topRight" activeCell="F8" sqref="F8"/>
      <selection pane="bottomLeft" activeCell="A14" sqref="A14"/>
      <selection pane="bottomRight" activeCell="E28" sqref="E28"/>
    </sheetView>
  </sheetViews>
  <sheetFormatPr defaultColWidth="9.109375" defaultRowHeight="13.2" x14ac:dyDescent="0.25"/>
  <cols>
    <col min="1" max="1" width="19.109375" style="23" customWidth="1"/>
    <col min="2" max="2" width="15.44140625" style="51"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50"/>
      <c r="C1" s="10"/>
      <c r="D1" s="10"/>
      <c r="E1" s="10"/>
      <c r="F1" s="10"/>
      <c r="G1" s="10"/>
      <c r="H1" s="10"/>
      <c r="I1" s="10"/>
      <c r="J1" s="10"/>
      <c r="K1" s="10"/>
    </row>
    <row r="2" spans="1:11" x14ac:dyDescent="0.25">
      <c r="A2" s="21"/>
      <c r="B2" s="50"/>
      <c r="C2" s="10"/>
      <c r="D2" s="10"/>
      <c r="E2" s="10"/>
      <c r="F2" s="10"/>
      <c r="G2" s="10"/>
      <c r="H2" s="10"/>
      <c r="I2" s="10"/>
      <c r="J2" s="10"/>
      <c r="K2" s="10"/>
    </row>
    <row r="3" spans="1:11" x14ac:dyDescent="0.25">
      <c r="A3" s="21"/>
      <c r="B3" s="50"/>
      <c r="C3" s="10"/>
      <c r="D3" s="10"/>
      <c r="E3" s="10"/>
      <c r="F3" s="10"/>
      <c r="G3" s="10"/>
      <c r="H3" s="10"/>
      <c r="I3" s="10"/>
      <c r="J3" s="10"/>
      <c r="K3" s="10"/>
    </row>
    <row r="4" spans="1:11" x14ac:dyDescent="0.25">
      <c r="A4" s="21"/>
      <c r="B4" s="50"/>
      <c r="C4" s="10"/>
      <c r="D4" s="10"/>
      <c r="E4" s="10"/>
      <c r="F4" s="10"/>
      <c r="G4" s="10"/>
      <c r="H4" s="10"/>
      <c r="I4" s="10"/>
      <c r="J4" s="10"/>
      <c r="K4" s="10"/>
    </row>
    <row r="5" spans="1:11" x14ac:dyDescent="0.25">
      <c r="A5" s="28" t="s">
        <v>24</v>
      </c>
      <c r="B5" s="50"/>
      <c r="C5" s="10"/>
      <c r="D5" s="10"/>
      <c r="E5" s="10"/>
      <c r="F5" s="10"/>
      <c r="G5" s="10"/>
      <c r="H5" s="10"/>
      <c r="I5" s="10"/>
      <c r="J5" s="10"/>
      <c r="K5" s="10"/>
    </row>
    <row r="6" spans="1:11" ht="13.8" thickBot="1" x14ac:dyDescent="0.3">
      <c r="A6" s="21"/>
      <c r="B6" s="50"/>
      <c r="C6" s="10"/>
      <c r="D6" s="10"/>
      <c r="E6" s="10"/>
      <c r="F6" s="10"/>
      <c r="G6" s="10"/>
      <c r="H6" s="10"/>
      <c r="I6" s="10"/>
      <c r="J6" s="10"/>
      <c r="K6" s="10"/>
    </row>
    <row r="7" spans="1:11" ht="79.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23" t="s">
        <v>117</v>
      </c>
      <c r="B9" s="51">
        <v>1709</v>
      </c>
      <c r="C9" s="51">
        <v>223</v>
      </c>
    </row>
    <row r="10" spans="1:11" x14ac:dyDescent="0.25">
      <c r="A10" s="23" t="s">
        <v>118</v>
      </c>
      <c r="B10" s="51">
        <v>2412</v>
      </c>
      <c r="C10" s="51">
        <v>383</v>
      </c>
    </row>
    <row r="11" spans="1:11" x14ac:dyDescent="0.25">
      <c r="A11" s="23" t="s">
        <v>119</v>
      </c>
      <c r="B11" s="51">
        <v>1493</v>
      </c>
      <c r="C11" s="51">
        <v>145</v>
      </c>
    </row>
    <row r="12" spans="1:11" x14ac:dyDescent="0.25">
      <c r="A12" s="23" t="s">
        <v>120</v>
      </c>
      <c r="B12" s="51">
        <v>1475</v>
      </c>
      <c r="C12" s="51">
        <v>202</v>
      </c>
    </row>
    <row r="13" spans="1:11" x14ac:dyDescent="0.25">
      <c r="A13" s="23" t="s">
        <v>121</v>
      </c>
      <c r="B13" s="51">
        <v>1953</v>
      </c>
      <c r="C13" s="51">
        <v>381</v>
      </c>
    </row>
    <row r="14" spans="1:11" x14ac:dyDescent="0.25">
      <c r="A14" s="23" t="s">
        <v>122</v>
      </c>
      <c r="B14" s="51">
        <v>1239</v>
      </c>
      <c r="C14" s="51">
        <v>276</v>
      </c>
    </row>
    <row r="15" spans="1:11" x14ac:dyDescent="0.25">
      <c r="A15" s="23" t="s">
        <v>123</v>
      </c>
      <c r="B15" s="51">
        <v>1667</v>
      </c>
      <c r="C15" s="51">
        <v>587</v>
      </c>
    </row>
    <row r="16" spans="1:11" x14ac:dyDescent="0.25">
      <c r="A16" s="23" t="s">
        <v>124</v>
      </c>
      <c r="B16" s="51">
        <v>2260</v>
      </c>
      <c r="C16" s="51">
        <v>396</v>
      </c>
    </row>
    <row r="17" spans="1:3" x14ac:dyDescent="0.25">
      <c r="A17" s="23" t="s">
        <v>125</v>
      </c>
      <c r="B17" s="51">
        <v>1347</v>
      </c>
      <c r="C17" s="51">
        <v>224</v>
      </c>
    </row>
    <row r="18" spans="1:3" x14ac:dyDescent="0.25">
      <c r="A18" s="23" t="s">
        <v>126</v>
      </c>
      <c r="B18" s="51">
        <v>1797</v>
      </c>
      <c r="C18" s="51">
        <v>189</v>
      </c>
    </row>
    <row r="19" spans="1:3" x14ac:dyDescent="0.25">
      <c r="A19" s="23" t="s">
        <v>127</v>
      </c>
      <c r="B19" s="51">
        <v>1613</v>
      </c>
      <c r="C19" s="51">
        <v>513</v>
      </c>
    </row>
    <row r="20" spans="1:3" x14ac:dyDescent="0.25">
      <c r="A20" s="23" t="s">
        <v>128</v>
      </c>
      <c r="B20" s="51">
        <v>1667</v>
      </c>
      <c r="C20" s="51">
        <v>443</v>
      </c>
    </row>
    <row r="21" spans="1:3" s="47" customFormat="1" x14ac:dyDescent="0.25">
      <c r="A21" s="46" t="s">
        <v>129</v>
      </c>
      <c r="B21" s="51">
        <v>2845</v>
      </c>
      <c r="C21" s="51">
        <v>650</v>
      </c>
    </row>
    <row r="22" spans="1:3" x14ac:dyDescent="0.25">
      <c r="A22" s="23" t="s">
        <v>130</v>
      </c>
      <c r="B22" s="51">
        <v>1340</v>
      </c>
      <c r="C22" s="51">
        <v>459</v>
      </c>
    </row>
    <row r="23" spans="1:3" s="49" customFormat="1" x14ac:dyDescent="0.25">
      <c r="A23" s="48" t="s">
        <v>131</v>
      </c>
      <c r="B23" s="51">
        <v>2037</v>
      </c>
      <c r="C23" s="51">
        <v>844</v>
      </c>
    </row>
    <row r="24" spans="1:3" s="49" customFormat="1" x14ac:dyDescent="0.25">
      <c r="A24" s="48" t="s">
        <v>132</v>
      </c>
      <c r="B24" s="51">
        <v>878</v>
      </c>
      <c r="C24" s="51">
        <v>111</v>
      </c>
    </row>
    <row r="25" spans="1:3" s="49" customFormat="1" x14ac:dyDescent="0.25">
      <c r="A25" s="48" t="s">
        <v>133</v>
      </c>
      <c r="B25" s="51">
        <v>1382</v>
      </c>
      <c r="C25" s="51">
        <v>396</v>
      </c>
    </row>
    <row r="26" spans="1:3" s="49" customFormat="1" x14ac:dyDescent="0.25">
      <c r="A26" s="48" t="s">
        <v>134</v>
      </c>
      <c r="B26" s="51">
        <v>1417</v>
      </c>
      <c r="C26" s="51">
        <v>151</v>
      </c>
    </row>
    <row r="27" spans="1:3" s="49" customFormat="1" x14ac:dyDescent="0.25">
      <c r="A27" s="53" t="s">
        <v>135</v>
      </c>
      <c r="B27" s="52">
        <v>1272</v>
      </c>
      <c r="C27" s="52">
        <v>272</v>
      </c>
    </row>
    <row r="28" spans="1:3" x14ac:dyDescent="0.25">
      <c r="A28" s="23" t="s">
        <v>136</v>
      </c>
      <c r="B28" s="51">
        <v>1984</v>
      </c>
      <c r="C28" s="51">
        <v>535</v>
      </c>
    </row>
    <row r="29" spans="1:3" x14ac:dyDescent="0.25">
      <c r="A29" s="23" t="s">
        <v>137</v>
      </c>
      <c r="B29" s="51">
        <v>1361</v>
      </c>
      <c r="C29" s="51">
        <v>491</v>
      </c>
    </row>
    <row r="30" spans="1:3" x14ac:dyDescent="0.25">
      <c r="A30" s="44" t="s">
        <v>150</v>
      </c>
      <c r="B30" s="51">
        <v>1992</v>
      </c>
      <c r="C30" s="51">
        <v>676</v>
      </c>
    </row>
    <row r="31" spans="1:3" x14ac:dyDescent="0.25">
      <c r="A31" s="44" t="s">
        <v>152</v>
      </c>
      <c r="B31" s="51">
        <v>1448</v>
      </c>
      <c r="C31" s="51">
        <v>471</v>
      </c>
    </row>
    <row r="32" spans="1:3" x14ac:dyDescent="0.25">
      <c r="A32" s="45" t="s">
        <v>151</v>
      </c>
      <c r="B32" s="51">
        <v>2125</v>
      </c>
      <c r="C32" s="51">
        <v>506</v>
      </c>
    </row>
    <row r="33" spans="1:3" x14ac:dyDescent="0.25">
      <c r="A33" s="44" t="s">
        <v>153</v>
      </c>
      <c r="B33" s="51">
        <v>2280</v>
      </c>
      <c r="C33" s="51">
        <v>516</v>
      </c>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4" workbookViewId="0">
      <selection activeCell="C28" sqref="C28"/>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46</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23" t="s">
        <v>117</v>
      </c>
    </row>
    <row r="10" spans="1:11" x14ac:dyDescent="0.25">
      <c r="A10" s="23" t="s">
        <v>118</v>
      </c>
    </row>
    <row r="11" spans="1:11" x14ac:dyDescent="0.25">
      <c r="A11" s="23" t="s">
        <v>119</v>
      </c>
    </row>
    <row r="12" spans="1:11" x14ac:dyDescent="0.25">
      <c r="A12" s="23" t="s">
        <v>120</v>
      </c>
    </row>
    <row r="13" spans="1:11" x14ac:dyDescent="0.25">
      <c r="A13" s="23" t="s">
        <v>121</v>
      </c>
    </row>
    <row r="14" spans="1:11" x14ac:dyDescent="0.25">
      <c r="A14" s="23" t="s">
        <v>122</v>
      </c>
    </row>
    <row r="15" spans="1:11" x14ac:dyDescent="0.25">
      <c r="A15" s="23" t="s">
        <v>123</v>
      </c>
    </row>
    <row r="16" spans="1:11" x14ac:dyDescent="0.25">
      <c r="A16" s="23" t="s">
        <v>124</v>
      </c>
    </row>
    <row r="17" spans="1:1" x14ac:dyDescent="0.25">
      <c r="A17" s="23" t="s">
        <v>125</v>
      </c>
    </row>
    <row r="18" spans="1:1" x14ac:dyDescent="0.25">
      <c r="A18" s="23" t="s">
        <v>126</v>
      </c>
    </row>
    <row r="19" spans="1:1" x14ac:dyDescent="0.25">
      <c r="A19" s="23" t="s">
        <v>127</v>
      </c>
    </row>
    <row r="20" spans="1:1" x14ac:dyDescent="0.25">
      <c r="A20" s="23" t="s">
        <v>128</v>
      </c>
    </row>
    <row r="21" spans="1:1" x14ac:dyDescent="0.25">
      <c r="A21" s="23" t="s">
        <v>129</v>
      </c>
    </row>
    <row r="22" spans="1:1" x14ac:dyDescent="0.25">
      <c r="A22" s="23" t="s">
        <v>130</v>
      </c>
    </row>
    <row r="23" spans="1:1" x14ac:dyDescent="0.25">
      <c r="A23" s="23" t="s">
        <v>131</v>
      </c>
    </row>
    <row r="24" spans="1:1" x14ac:dyDescent="0.25">
      <c r="A24" s="23" t="s">
        <v>132</v>
      </c>
    </row>
    <row r="25" spans="1:1" x14ac:dyDescent="0.25">
      <c r="A25" s="23" t="s">
        <v>133</v>
      </c>
    </row>
    <row r="26" spans="1:1" x14ac:dyDescent="0.25">
      <c r="A26" s="23" t="s">
        <v>134</v>
      </c>
    </row>
    <row r="27" spans="1:1" x14ac:dyDescent="0.25">
      <c r="A27" s="23" t="s">
        <v>135</v>
      </c>
    </row>
    <row r="28" spans="1:1" x14ac:dyDescent="0.25">
      <c r="A28" s="23" t="s">
        <v>136</v>
      </c>
    </row>
    <row r="29" spans="1:1" x14ac:dyDescent="0.25">
      <c r="A29" s="23" t="s">
        <v>137</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workbookViewId="0">
      <selection activeCell="E9" sqref="E9"/>
    </sheetView>
  </sheetViews>
  <sheetFormatPr defaultColWidth="9.109375" defaultRowHeight="13.2" x14ac:dyDescent="0.25"/>
  <cols>
    <col min="1" max="1" width="17" style="7" customWidth="1"/>
    <col min="2" max="2" width="16.33203125" style="7" customWidth="1"/>
    <col min="3" max="3" width="16" style="7" customWidth="1"/>
    <col min="4" max="4" width="16.109375" style="7" customWidth="1"/>
    <col min="5" max="5" width="16.5546875" style="7" customWidth="1"/>
    <col min="6" max="6" width="18" style="7" customWidth="1"/>
    <col min="7" max="7" width="10.5546875" style="7" customWidth="1"/>
    <col min="8" max="8" width="11.109375" style="7" customWidth="1"/>
    <col min="9" max="9" width="12.88671875" style="7" customWidth="1"/>
    <col min="10" max="10" width="13.88671875" style="7" customWidth="1"/>
    <col min="11" max="11" width="16.33203125" style="7" customWidth="1"/>
    <col min="12" max="16384" width="9.109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45</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25</v>
      </c>
      <c r="B7" s="30" t="s">
        <v>26</v>
      </c>
      <c r="C7" s="30" t="s">
        <v>27</v>
      </c>
      <c r="D7" s="30" t="s">
        <v>28</v>
      </c>
      <c r="E7" s="30" t="s">
        <v>29</v>
      </c>
      <c r="F7" s="30" t="s">
        <v>30</v>
      </c>
      <c r="G7" s="30" t="s">
        <v>31</v>
      </c>
      <c r="H7" s="30" t="s">
        <v>32</v>
      </c>
      <c r="I7" s="30" t="s">
        <v>33</v>
      </c>
      <c r="J7" s="30" t="s">
        <v>34</v>
      </c>
      <c r="K7" s="14" t="s">
        <v>35</v>
      </c>
    </row>
    <row r="8" spans="1:11" s="29" customFormat="1" ht="13.8"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42" t="s">
        <v>148</v>
      </c>
      <c r="B9" s="42" t="s">
        <v>146</v>
      </c>
      <c r="C9" s="42" t="s">
        <v>147</v>
      </c>
      <c r="D9" s="42" t="s">
        <v>139</v>
      </c>
      <c r="E9" s="42" t="s">
        <v>154</v>
      </c>
      <c r="F9" s="42" t="s">
        <v>148</v>
      </c>
      <c r="G9" s="42" t="s">
        <v>145</v>
      </c>
      <c r="H9" s="7">
        <v>91016</v>
      </c>
      <c r="I9" s="7">
        <v>6269325501</v>
      </c>
      <c r="K9" s="43" t="s">
        <v>149</v>
      </c>
    </row>
    <row r="10" spans="1:11" x14ac:dyDescent="0.25">
      <c r="A10" s="42" t="s">
        <v>143</v>
      </c>
      <c r="B10" s="42" t="s">
        <v>138</v>
      </c>
      <c r="C10" s="42" t="s">
        <v>142</v>
      </c>
      <c r="D10" s="42" t="s">
        <v>139</v>
      </c>
      <c r="E10" s="42" t="s">
        <v>144</v>
      </c>
      <c r="F10" s="42" t="s">
        <v>143</v>
      </c>
      <c r="G10" s="42" t="s">
        <v>145</v>
      </c>
      <c r="H10" s="7">
        <v>91007</v>
      </c>
      <c r="I10" s="7">
        <v>6265745401</v>
      </c>
      <c r="J10" s="42" t="s">
        <v>140</v>
      </c>
      <c r="K10" s="42" t="s">
        <v>141</v>
      </c>
    </row>
  </sheetData>
  <sheetProtection sheet="1" objects="1" scenarios="1"/>
  <phoneticPr fontId="2" type="noConversion"/>
  <hyperlinks>
    <hyperlink ref="K9" r:id="rId1" display="mailto:ochi@ci.monrovia.ca.us"/>
  </hyperlinks>
  <pageMargins left="0.75" right="0.75" top="1" bottom="1" header="0.5" footer="0.5"/>
  <pageSetup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H25" sqref="H25"/>
    </sheetView>
  </sheetViews>
  <sheetFormatPr defaultRowHeight="13.2" x14ac:dyDescent="0.25"/>
  <cols>
    <col min="1" max="1" width="30.109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J20" sqref="J20"/>
    </sheetView>
  </sheetViews>
  <sheetFormatPr defaultRowHeight="13.2" x14ac:dyDescent="0.25"/>
  <sheetData>
    <row r="1" spans="1:8" x14ac:dyDescent="0.25">
      <c r="A1" s="7">
        <v>4521</v>
      </c>
      <c r="B1" s="7">
        <v>1709</v>
      </c>
      <c r="D1">
        <f t="shared" ref="D1:D21" si="0">(A1*0.8)</f>
        <v>3616.8</v>
      </c>
      <c r="E1">
        <f t="shared" ref="E1:E21" si="1">(B1*0.8)</f>
        <v>1367.2</v>
      </c>
      <c r="F1">
        <f>INT(D1)</f>
        <v>3616</v>
      </c>
      <c r="G1">
        <f>INT(E1)</f>
        <v>1367</v>
      </c>
      <c r="H1">
        <f>F1+G1</f>
        <v>4983</v>
      </c>
    </row>
    <row r="2" spans="1:8" x14ac:dyDescent="0.25">
      <c r="A2" s="7">
        <v>5967</v>
      </c>
      <c r="B2" s="7">
        <v>2412</v>
      </c>
      <c r="D2">
        <f t="shared" si="0"/>
        <v>4773.6000000000004</v>
      </c>
      <c r="E2">
        <f t="shared" si="1"/>
        <v>1929.6000000000001</v>
      </c>
      <c r="F2">
        <f t="shared" ref="F2:G21" si="2">INT(D2)</f>
        <v>4773</v>
      </c>
      <c r="G2">
        <f t="shared" si="2"/>
        <v>1929</v>
      </c>
      <c r="H2">
        <f t="shared" ref="H2:H21" si="3">F2+G2</f>
        <v>6702</v>
      </c>
    </row>
    <row r="3" spans="1:8" x14ac:dyDescent="0.25">
      <c r="A3" s="7">
        <v>4534</v>
      </c>
      <c r="B3" s="7">
        <v>1493</v>
      </c>
      <c r="D3">
        <f t="shared" si="0"/>
        <v>3627.2000000000003</v>
      </c>
      <c r="E3">
        <f t="shared" si="1"/>
        <v>1194.4000000000001</v>
      </c>
      <c r="F3">
        <f t="shared" si="2"/>
        <v>3627</v>
      </c>
      <c r="G3">
        <f t="shared" si="2"/>
        <v>1194</v>
      </c>
      <c r="H3">
        <f t="shared" si="3"/>
        <v>4821</v>
      </c>
    </row>
    <row r="4" spans="1:8" x14ac:dyDescent="0.25">
      <c r="A4" s="7">
        <v>4617</v>
      </c>
      <c r="B4" s="7">
        <v>1475</v>
      </c>
      <c r="D4">
        <f t="shared" si="0"/>
        <v>3693.6000000000004</v>
      </c>
      <c r="E4">
        <f t="shared" si="1"/>
        <v>1180</v>
      </c>
      <c r="F4">
        <f t="shared" si="2"/>
        <v>3693</v>
      </c>
      <c r="G4">
        <f t="shared" si="2"/>
        <v>1180</v>
      </c>
      <c r="H4">
        <f t="shared" si="3"/>
        <v>4873</v>
      </c>
    </row>
    <row r="5" spans="1:8" x14ac:dyDescent="0.25">
      <c r="A5" s="7">
        <v>5402</v>
      </c>
      <c r="B5" s="7">
        <v>1953</v>
      </c>
      <c r="D5">
        <f t="shared" si="0"/>
        <v>4321.6000000000004</v>
      </c>
      <c r="E5">
        <f t="shared" si="1"/>
        <v>1562.4</v>
      </c>
      <c r="F5">
        <f t="shared" si="2"/>
        <v>4321</v>
      </c>
      <c r="G5">
        <f t="shared" si="2"/>
        <v>1562</v>
      </c>
      <c r="H5">
        <f t="shared" si="3"/>
        <v>5883</v>
      </c>
    </row>
    <row r="6" spans="1:8" x14ac:dyDescent="0.25">
      <c r="A6" s="7">
        <v>4055</v>
      </c>
      <c r="B6" s="7">
        <v>1239</v>
      </c>
      <c r="D6">
        <f t="shared" si="0"/>
        <v>3244</v>
      </c>
      <c r="E6">
        <f t="shared" si="1"/>
        <v>991.2</v>
      </c>
      <c r="F6">
        <f t="shared" si="2"/>
        <v>3244</v>
      </c>
      <c r="G6">
        <f t="shared" si="2"/>
        <v>991</v>
      </c>
      <c r="H6">
        <f t="shared" si="3"/>
        <v>4235</v>
      </c>
    </row>
    <row r="7" spans="1:8" x14ac:dyDescent="0.25">
      <c r="A7" s="7">
        <v>4220</v>
      </c>
      <c r="B7" s="7">
        <v>1667</v>
      </c>
      <c r="D7">
        <f t="shared" si="0"/>
        <v>3376</v>
      </c>
      <c r="E7">
        <f t="shared" si="1"/>
        <v>1333.6000000000001</v>
      </c>
      <c r="F7">
        <f t="shared" si="2"/>
        <v>3376</v>
      </c>
      <c r="G7">
        <f t="shared" si="2"/>
        <v>1333</v>
      </c>
      <c r="H7">
        <f t="shared" si="3"/>
        <v>4709</v>
      </c>
    </row>
    <row r="8" spans="1:8" x14ac:dyDescent="0.25">
      <c r="A8" s="7">
        <v>6499</v>
      </c>
      <c r="B8" s="7">
        <v>2260</v>
      </c>
      <c r="D8">
        <f t="shared" si="0"/>
        <v>5199.2000000000007</v>
      </c>
      <c r="E8">
        <f t="shared" si="1"/>
        <v>1808</v>
      </c>
      <c r="F8">
        <f t="shared" si="2"/>
        <v>5199</v>
      </c>
      <c r="G8">
        <f t="shared" si="2"/>
        <v>1808</v>
      </c>
      <c r="H8">
        <f t="shared" si="3"/>
        <v>7007</v>
      </c>
    </row>
    <row r="9" spans="1:8" x14ac:dyDescent="0.25">
      <c r="A9" s="7">
        <v>4266</v>
      </c>
      <c r="B9" s="7">
        <v>1347</v>
      </c>
      <c r="D9">
        <f t="shared" si="0"/>
        <v>3412.8</v>
      </c>
      <c r="E9">
        <f t="shared" si="1"/>
        <v>1077.6000000000001</v>
      </c>
      <c r="F9">
        <f t="shared" si="2"/>
        <v>3412</v>
      </c>
      <c r="G9">
        <f t="shared" si="2"/>
        <v>1077</v>
      </c>
      <c r="H9">
        <f t="shared" si="3"/>
        <v>4489</v>
      </c>
    </row>
    <row r="10" spans="1:8" x14ac:dyDescent="0.25">
      <c r="A10" s="7">
        <v>5574</v>
      </c>
      <c r="B10" s="7">
        <v>1797</v>
      </c>
      <c r="D10">
        <f t="shared" si="0"/>
        <v>4459.2</v>
      </c>
      <c r="E10">
        <f t="shared" si="1"/>
        <v>1437.6000000000001</v>
      </c>
      <c r="F10">
        <f t="shared" si="2"/>
        <v>4459</v>
      </c>
      <c r="G10">
        <f t="shared" si="2"/>
        <v>1437</v>
      </c>
      <c r="H10">
        <f t="shared" si="3"/>
        <v>5896</v>
      </c>
    </row>
    <row r="11" spans="1:8" x14ac:dyDescent="0.25">
      <c r="A11" s="7">
        <v>4420</v>
      </c>
      <c r="B11" s="7">
        <v>1613</v>
      </c>
      <c r="D11">
        <f t="shared" si="0"/>
        <v>3536</v>
      </c>
      <c r="E11">
        <f t="shared" si="1"/>
        <v>1290.4000000000001</v>
      </c>
      <c r="F11">
        <f t="shared" si="2"/>
        <v>3536</v>
      </c>
      <c r="G11">
        <f t="shared" si="2"/>
        <v>1290</v>
      </c>
      <c r="H11">
        <f t="shared" si="3"/>
        <v>4826</v>
      </c>
    </row>
    <row r="12" spans="1:8" x14ac:dyDescent="0.25">
      <c r="A12" s="7">
        <v>4756</v>
      </c>
      <c r="B12" s="7">
        <v>1667</v>
      </c>
      <c r="D12">
        <f t="shared" si="0"/>
        <v>3804.8</v>
      </c>
      <c r="E12">
        <f t="shared" si="1"/>
        <v>1333.6000000000001</v>
      </c>
      <c r="F12">
        <f t="shared" si="2"/>
        <v>3804</v>
      </c>
      <c r="G12">
        <f t="shared" si="2"/>
        <v>1333</v>
      </c>
      <c r="H12">
        <f t="shared" si="3"/>
        <v>5137</v>
      </c>
    </row>
    <row r="13" spans="1:8" x14ac:dyDescent="0.25">
      <c r="A13" s="7">
        <v>7331</v>
      </c>
      <c r="B13" s="7">
        <v>2845</v>
      </c>
      <c r="D13">
        <f t="shared" si="0"/>
        <v>5864.8</v>
      </c>
      <c r="E13">
        <f t="shared" si="1"/>
        <v>2276</v>
      </c>
      <c r="F13">
        <f t="shared" si="2"/>
        <v>5864</v>
      </c>
      <c r="G13">
        <f t="shared" si="2"/>
        <v>2276</v>
      </c>
      <c r="H13">
        <f t="shared" si="3"/>
        <v>8140</v>
      </c>
    </row>
    <row r="14" spans="1:8" x14ac:dyDescent="0.25">
      <c r="A14" s="7">
        <v>3234</v>
      </c>
      <c r="B14" s="7">
        <v>1340</v>
      </c>
      <c r="D14">
        <f t="shared" si="0"/>
        <v>2587.2000000000003</v>
      </c>
      <c r="E14">
        <f t="shared" si="1"/>
        <v>1072</v>
      </c>
      <c r="F14">
        <f t="shared" si="2"/>
        <v>2587</v>
      </c>
      <c r="G14">
        <f t="shared" si="2"/>
        <v>1072</v>
      </c>
      <c r="H14">
        <f t="shared" si="3"/>
        <v>3659</v>
      </c>
    </row>
    <row r="15" spans="1:8" x14ac:dyDescent="0.25">
      <c r="A15" s="7">
        <v>6764</v>
      </c>
      <c r="B15" s="7">
        <v>2037</v>
      </c>
      <c r="D15">
        <f t="shared" si="0"/>
        <v>5411.2000000000007</v>
      </c>
      <c r="E15">
        <f t="shared" si="1"/>
        <v>1629.6000000000001</v>
      </c>
      <c r="F15">
        <f t="shared" si="2"/>
        <v>5411</v>
      </c>
      <c r="G15">
        <f t="shared" si="2"/>
        <v>1629</v>
      </c>
      <c r="H15">
        <f t="shared" si="3"/>
        <v>7040</v>
      </c>
    </row>
    <row r="16" spans="1:8" x14ac:dyDescent="0.25">
      <c r="A16" s="7">
        <v>2675</v>
      </c>
      <c r="B16" s="7">
        <v>878</v>
      </c>
      <c r="D16">
        <f t="shared" si="0"/>
        <v>2140</v>
      </c>
      <c r="E16">
        <f t="shared" si="1"/>
        <v>702.40000000000009</v>
      </c>
      <c r="F16">
        <f t="shared" si="2"/>
        <v>2140</v>
      </c>
      <c r="G16">
        <f t="shared" si="2"/>
        <v>702</v>
      </c>
      <c r="H16">
        <f t="shared" si="3"/>
        <v>2842</v>
      </c>
    </row>
    <row r="17" spans="1:8" x14ac:dyDescent="0.25">
      <c r="A17" s="7">
        <v>3953</v>
      </c>
      <c r="B17" s="7">
        <v>1382</v>
      </c>
      <c r="D17">
        <f t="shared" si="0"/>
        <v>3162.4</v>
      </c>
      <c r="E17">
        <f t="shared" si="1"/>
        <v>1105.6000000000001</v>
      </c>
      <c r="F17">
        <f t="shared" si="2"/>
        <v>3162</v>
      </c>
      <c r="G17">
        <f t="shared" si="2"/>
        <v>1105</v>
      </c>
      <c r="H17">
        <f t="shared" si="3"/>
        <v>4267</v>
      </c>
    </row>
    <row r="18" spans="1:8" x14ac:dyDescent="0.25">
      <c r="A18" s="7">
        <v>4355</v>
      </c>
      <c r="B18" s="7">
        <v>1417</v>
      </c>
      <c r="D18">
        <f t="shared" si="0"/>
        <v>3484</v>
      </c>
      <c r="E18">
        <f t="shared" si="1"/>
        <v>1133.6000000000001</v>
      </c>
      <c r="F18">
        <f t="shared" si="2"/>
        <v>3484</v>
      </c>
      <c r="G18">
        <f t="shared" si="2"/>
        <v>1133</v>
      </c>
      <c r="H18">
        <f t="shared" si="3"/>
        <v>4617</v>
      </c>
    </row>
    <row r="19" spans="1:8" x14ac:dyDescent="0.25">
      <c r="A19" s="7">
        <v>4118</v>
      </c>
      <c r="B19" s="7">
        <v>1272</v>
      </c>
      <c r="D19">
        <f t="shared" si="0"/>
        <v>3294.4</v>
      </c>
      <c r="E19">
        <f t="shared" si="1"/>
        <v>1017.6</v>
      </c>
      <c r="F19">
        <f t="shared" si="2"/>
        <v>3294</v>
      </c>
      <c r="G19">
        <f t="shared" si="2"/>
        <v>1017</v>
      </c>
      <c r="H19">
        <f t="shared" si="3"/>
        <v>4311</v>
      </c>
    </row>
    <row r="20" spans="1:8" x14ac:dyDescent="0.25">
      <c r="A20" s="7">
        <v>5711</v>
      </c>
      <c r="B20" s="7">
        <v>1984</v>
      </c>
      <c r="D20">
        <f t="shared" si="0"/>
        <v>4568.8</v>
      </c>
      <c r="E20">
        <f t="shared" si="1"/>
        <v>1587.2</v>
      </c>
      <c r="F20">
        <f t="shared" si="2"/>
        <v>4568</v>
      </c>
      <c r="G20">
        <f t="shared" si="2"/>
        <v>1587</v>
      </c>
      <c r="H20">
        <f t="shared" si="3"/>
        <v>6155</v>
      </c>
    </row>
    <row r="21" spans="1:8" x14ac:dyDescent="0.25">
      <c r="A21" s="7">
        <v>3907</v>
      </c>
      <c r="B21" s="7">
        <v>1361</v>
      </c>
      <c r="D21">
        <f t="shared" si="0"/>
        <v>3125.6000000000004</v>
      </c>
      <c r="E21">
        <f t="shared" si="1"/>
        <v>1088.8</v>
      </c>
      <c r="F21">
        <f t="shared" si="2"/>
        <v>3125</v>
      </c>
      <c r="G21">
        <f t="shared" si="2"/>
        <v>1088</v>
      </c>
      <c r="H21">
        <f t="shared" si="3"/>
        <v>4213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Directions</vt:lpstr>
      <vt:lpstr>Question 13</vt:lpstr>
      <vt:lpstr>Question 14</vt:lpstr>
      <vt:lpstr>Question 15</vt:lpstr>
      <vt:lpstr>Question 16</vt:lpstr>
      <vt:lpstr>Question 19</vt:lpstr>
      <vt:lpstr>ListofAuthorities</vt:lpstr>
      <vt:lpstr>Sheet1</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2015-12-10T22:58:50Z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