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0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puc-my.sharepoint.com/personal/caleb_jones_cpuc_ca_gov/Documents/Desktop/"/>
    </mc:Choice>
  </mc:AlternateContent>
  <xr:revisionPtr revIDLastSave="0" documentId="8_{F956E5E1-A0C1-4254-A54B-9EF9BBBDE439}" xr6:coauthVersionLast="47" xr6:coauthVersionMax="47" xr10:uidLastSave="{00000000-0000-0000-0000-000000000000}"/>
  <bookViews>
    <workbookView xWindow="-120" yWindow="-120" windowWidth="20730" windowHeight="11160" xr2:uid="{51F01DA5-631B-4E2C-AAD6-20DC8543E5B7}"/>
  </bookViews>
  <sheets>
    <sheet name="Current Cell" sheetId="2" r:id="rId1"/>
  </sheets>
  <definedNames>
    <definedName name="_xlnm._FilterDatabase" localSheetId="0" hidden="1">'Current Cell'!#REF!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17" i="2"/>
  <c r="D18" i="2"/>
  <c r="D19" i="2"/>
  <c r="D20" i="2"/>
  <c r="D21" i="2"/>
  <c r="D22" i="2"/>
  <c r="D23" i="2"/>
  <c r="D24" i="2"/>
  <c r="D146" i="2"/>
  <c r="D144" i="2"/>
  <c r="D143" i="2"/>
  <c r="D147" i="2"/>
  <c r="D145" i="2"/>
  <c r="D148" i="2"/>
  <c r="D142" i="2"/>
  <c r="D71" i="2"/>
  <c r="D65" i="2"/>
  <c r="D66" i="2"/>
  <c r="D64" i="2"/>
  <c r="D63" i="2"/>
  <c r="D73" i="2"/>
  <c r="D62" i="2"/>
  <c r="D69" i="2"/>
  <c r="D72" i="2"/>
  <c r="D70" i="2"/>
  <c r="D68" i="2"/>
  <c r="D67" i="2"/>
  <c r="D45" i="2"/>
  <c r="D48" i="2"/>
  <c r="D50" i="2"/>
  <c r="D47" i="2"/>
  <c r="D46" i="2"/>
  <c r="D51" i="2"/>
  <c r="D49" i="2"/>
  <c r="D44" i="2"/>
  <c r="D27" i="2"/>
  <c r="D26" i="2"/>
  <c r="D28" i="2"/>
  <c r="D29" i="2"/>
  <c r="D25" i="2"/>
</calcChain>
</file>

<file path=xl/sharedStrings.xml><?xml version="1.0" encoding="utf-8"?>
<sst xmlns="http://schemas.openxmlformats.org/spreadsheetml/2006/main" count="171" uniqueCount="113">
  <si>
    <t>CURRENTLY ENROLLED WIRELESS USERS</t>
  </si>
  <si>
    <t/>
  </si>
  <si>
    <t>Count</t>
  </si>
  <si>
    <t>Column N %</t>
  </si>
  <si>
    <t>Was this cell phone free when you enrolled in the LifeLine program?</t>
  </si>
  <si>
    <t>Yes</t>
  </si>
  <si>
    <t>No</t>
  </si>
  <si>
    <t>I don't remember</t>
  </si>
  <si>
    <t>How would you rate your overall satisfaction with the cell phone that was provided when enrolling in LifeLine?</t>
  </si>
  <si>
    <t>Not at all satisfied</t>
  </si>
  <si>
    <t>Not very satisfied</t>
  </si>
  <si>
    <t>Neither satisfied nor dissatisfied</t>
  </si>
  <si>
    <t>Somewhat satisfied</t>
  </si>
  <si>
    <t>Very satisfied</t>
  </si>
  <si>
    <t>Not applicable/did not receive a cell phone when I enrolled</t>
  </si>
  <si>
    <t>How often is this LifeLine cell phone used?</t>
  </si>
  <si>
    <t>Every day</t>
  </si>
  <si>
    <t>A few days per week</t>
  </si>
  <si>
    <t>About one day per week or less</t>
  </si>
  <si>
    <t>Don't know/it's not my phone</t>
  </si>
  <si>
    <t>Asked of those answering they used their phone only one day per week or less (n=160)
Why don’t you use your LifeLine cell phone more often? (select all that apply)</t>
  </si>
  <si>
    <t>I don't get good service or reception on the phone</t>
  </si>
  <si>
    <t>Some other reason</t>
  </si>
  <si>
    <t>I just use it as a backup or for emergencies</t>
  </si>
  <si>
    <t>Don't have a need</t>
  </si>
  <si>
    <t>Nobody knows the phone number</t>
  </si>
  <si>
    <t>The phone doesn't work</t>
  </si>
  <si>
    <t>My texts, minutes or data plan is limited</t>
  </si>
  <si>
    <t>I have another cell phone that I prefer to use</t>
  </si>
  <si>
    <t>Don't know</t>
  </si>
  <si>
    <t>What are the most important functions/purposes of the cell phone enrolled in LifeLine?  (n=4,196)</t>
  </si>
  <si>
    <t>Primary personal phone line/contact (phone, text)</t>
  </si>
  <si>
    <t>To access the internet (with data)</t>
  </si>
  <si>
    <t>Primary business/work phone line/contact phone</t>
  </si>
  <si>
    <t>Use as a back-up/emergency phone</t>
  </si>
  <si>
    <t>Other Reasons</t>
  </si>
  <si>
    <t xml:space="preserve">Who is the cell phone service provider for your LifeLine cell phone? </t>
  </si>
  <si>
    <t>Assurance Wireless by Virgin Mobile</t>
  </si>
  <si>
    <t>TruConnect (TelScape Communications)</t>
  </si>
  <si>
    <t>Don't know the name of my current LifeLine cell provider</t>
  </si>
  <si>
    <t>SafeLink (TracFone)</t>
  </si>
  <si>
    <t>Access Wireless (iWireless)</t>
  </si>
  <si>
    <t>Tag Mobile</t>
  </si>
  <si>
    <t>Some other provider</t>
  </si>
  <si>
    <t>Feel Safe Wireless (AirVoice Wireless)</t>
  </si>
  <si>
    <t>enTouch Wireless (Boomerang Wireless)</t>
  </si>
  <si>
    <t>Life Wireless (Telrite)</t>
  </si>
  <si>
    <t>SafetyNet Wireless (Amerimex)</t>
  </si>
  <si>
    <t>Standup Wireless (Global Connection)</t>
  </si>
  <si>
    <t>RedPocket Mobile</t>
  </si>
  <si>
    <t>American Broadband and Telecommunications</t>
  </si>
  <si>
    <t xml:space="preserve">Which of the following are included as part of your LifeLine cell phone service plan? (n=4,207)
</t>
  </si>
  <si>
    <t>Unlimited talk/unlimited minutes</t>
  </si>
  <si>
    <t>Unlimited texts</t>
  </si>
  <si>
    <t>4G or 5G data</t>
  </si>
  <si>
    <t>Nationwide coverage</t>
  </si>
  <si>
    <t>Unlimited data/broadband</t>
  </si>
  <si>
    <t>Free international calls</t>
  </si>
  <si>
    <t>Something else / None of these</t>
  </si>
  <si>
    <t>About how long have you been with your current LifeLine cell phone service provider?</t>
  </si>
  <si>
    <t>Less than 6 months</t>
  </si>
  <si>
    <t>6 months to 1 year</t>
  </si>
  <si>
    <t>1 to 2 years</t>
  </si>
  <si>
    <t>2 to 3 years</t>
  </si>
  <si>
    <t>3 years or longer</t>
  </si>
  <si>
    <t>Don't know/can't remember</t>
  </si>
  <si>
    <t>How long have you had your current cell phone number (the one enrolled in Lifeline)?</t>
  </si>
  <si>
    <t>This number was new to me when I enrolled in LifeLine.</t>
  </si>
  <si>
    <t>Don't know/don't remember.</t>
  </si>
  <si>
    <t>I had this number before enrolling in LifeLine.</t>
  </si>
  <si>
    <t>Not applicable - I didn't have a number before enrolling in LifeLine.</t>
  </si>
  <si>
    <t xml:space="preserve">Which of the following best describes why you chose your current LifeLine cell phone service provider? (n=4,207) </t>
  </si>
  <si>
    <t>I got a free phone when I signed up</t>
  </si>
  <si>
    <t>I get unlimited talk, text and/or data</t>
  </si>
  <si>
    <t>It was easy to sign up</t>
  </si>
  <si>
    <t xml:space="preserve">Some other reason </t>
  </si>
  <si>
    <t>They have the best overall service</t>
  </si>
  <si>
    <t>I'm familiar with their service or have been using it for a long time</t>
  </si>
  <si>
    <t>Someone I know uses them or recommended them</t>
  </si>
  <si>
    <t>It's the only provider in my area or the only one I've heard about</t>
  </si>
  <si>
    <t>They offer the cheapest rates</t>
  </si>
  <si>
    <t>I like the ads I've seen for them</t>
  </si>
  <si>
    <t>It's a family plan</t>
  </si>
  <si>
    <t>Please rate your LifeLine landline/home phone provider on each of the following services.
Customer service</t>
  </si>
  <si>
    <t>Excellent</t>
  </si>
  <si>
    <t xml:space="preserve"> Very good</t>
  </si>
  <si>
    <t xml:space="preserve"> Good</t>
  </si>
  <si>
    <t xml:space="preserve"> Fair</t>
  </si>
  <si>
    <t xml:space="preserve"> Poor</t>
  </si>
  <si>
    <t xml:space="preserve"> Don't know</t>
  </si>
  <si>
    <t>Not applicable</t>
  </si>
  <si>
    <t>Type of phone included in plan</t>
  </si>
  <si>
    <t>Very good</t>
  </si>
  <si>
    <t>Good</t>
  </si>
  <si>
    <t>Fair</t>
  </si>
  <si>
    <t>Poor</t>
  </si>
  <si>
    <t>Quality of the phone included in the plan</t>
  </si>
  <si>
    <t>Amount of minutes included in the plan</t>
  </si>
  <si>
    <t xml:space="preserve"> Excellent</t>
  </si>
  <si>
    <t>Amount of data included in the plan</t>
  </si>
  <si>
    <t>Speed of broadband included in the plan</t>
  </si>
  <si>
    <t>The availability of family plans</t>
  </si>
  <si>
    <t>Overall service coverage area</t>
  </si>
  <si>
    <t>Overall value/savings</t>
  </si>
  <si>
    <t>How would you rate your overall satisfaction with your current LifeLine cell phone service provider?</t>
  </si>
  <si>
    <t>Please select the TOP THREE improvements to your LifeLine cell phone service that you would like to see. (n=4,126)</t>
  </si>
  <si>
    <t>Better phone included with the plan</t>
  </si>
  <si>
    <t>Better coverage</t>
  </si>
  <si>
    <t>Better service plan options</t>
  </si>
  <si>
    <t>Make the enrollment and/or re-enrollment process easier or less confusing</t>
  </si>
  <si>
    <t xml:space="preserve">Something else </t>
  </si>
  <si>
    <t>Better customer service</t>
  </si>
  <si>
    <t>Better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</si>
</sst>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##0.0%"/>
    <numFmt numFmtId="165" formatCode="_(* #,##0_);_(* \(#,##0\);_(* &quot;-&quot;??_);_(@_)"/>
    <numFmt numFmtId="166" formatCode="0.0%"/>
    <numFmt numFmtId="167" formatCode="###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9">
    <xf numFmtId="0" fontId="0" fillId="0" borderId="0" xfId="0"/>
    <xf numFmtId="0" fontId="2" fillId="0" borderId="0" xfId="3"/>
    <xf numFmtId="0" fontId="3" fillId="0" borderId="0" xfId="0" applyFont="1" applyBorder="1"/>
    <xf numFmtId="0" fontId="3" fillId="0" borderId="0" xfId="0" applyFont="1" applyFill="1" applyBorder="1"/>
    <xf numFmtId="165" fontId="3" fillId="0" borderId="0" xfId="1" applyNumberFormat="1" applyFont="1" applyBorder="1"/>
    <xf numFmtId="165" fontId="3" fillId="3" borderId="0" xfId="1" applyNumberFormat="1" applyFont="1" applyFill="1" applyBorder="1" applyAlignment="1">
      <alignment horizontal="right" vertical="top"/>
    </xf>
    <xf numFmtId="164" fontId="3" fillId="3" borderId="0" xfId="3" applyNumberFormat="1" applyFont="1" applyFill="1" applyBorder="1" applyAlignment="1">
      <alignment horizontal="right" vertical="top"/>
    </xf>
    <xf numFmtId="165" fontId="3" fillId="3" borderId="1" xfId="1" applyNumberFormat="1" applyFont="1" applyFill="1" applyBorder="1" applyAlignment="1">
      <alignment horizontal="right" vertical="top"/>
    </xf>
    <xf numFmtId="164" fontId="3" fillId="3" borderId="1" xfId="3" applyNumberFormat="1" applyFont="1" applyFill="1" applyBorder="1" applyAlignment="1">
      <alignment horizontal="right" vertical="top"/>
    </xf>
    <xf numFmtId="165" fontId="3" fillId="3" borderId="2" xfId="1" applyNumberFormat="1" applyFont="1" applyFill="1" applyBorder="1" applyAlignment="1">
      <alignment horizontal="right" vertical="top"/>
    </xf>
    <xf numFmtId="164" fontId="3" fillId="3" borderId="2" xfId="3" applyNumberFormat="1" applyFont="1" applyFill="1" applyBorder="1" applyAlignment="1">
      <alignment horizontal="right" vertical="top"/>
    </xf>
    <xf numFmtId="166" fontId="3" fillId="3" borderId="1" xfId="1" applyNumberFormat="1" applyFont="1" applyFill="1" applyBorder="1" applyAlignment="1">
      <alignment horizontal="right" vertical="top"/>
    </xf>
    <xf numFmtId="166" fontId="3" fillId="3" borderId="0" xfId="1" applyNumberFormat="1" applyFont="1" applyFill="1" applyBorder="1" applyAlignment="1">
      <alignment horizontal="right" vertical="top"/>
    </xf>
    <xf numFmtId="0" fontId="3" fillId="2" borderId="1" xfId="0" applyFont="1" applyFill="1" applyBorder="1"/>
    <xf numFmtId="165" fontId="3" fillId="2" borderId="1" xfId="1" applyNumberFormat="1" applyFont="1" applyFill="1" applyBorder="1"/>
    <xf numFmtId="165" fontId="3" fillId="2" borderId="2" xfId="1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0" fontId="4" fillId="2" borderId="1" xfId="2" applyFont="1" applyFill="1" applyBorder="1" applyAlignment="1"/>
    <xf numFmtId="167" fontId="0" fillId="0" borderId="0" xfId="0" applyNumberFormat="1"/>
    <xf numFmtId="165" fontId="3" fillId="0" borderId="0" xfId="1" applyNumberFormat="1" applyFont="1" applyFill="1" applyBorder="1" applyAlignment="1">
      <alignment horizontal="right" vertical="top"/>
    </xf>
    <xf numFmtId="166" fontId="3" fillId="0" borderId="0" xfId="1" applyNumberFormat="1" applyFont="1" applyFill="1" applyBorder="1" applyAlignment="1">
      <alignment horizontal="right" vertical="top"/>
    </xf>
    <xf numFmtId="0" fontId="3" fillId="0" borderId="2" xfId="3" applyFont="1" applyFill="1" applyBorder="1" applyAlignment="1">
      <alignment horizontal="left" vertical="top" wrapText="1"/>
    </xf>
    <xf numFmtId="165" fontId="3" fillId="0" borderId="2" xfId="1" applyNumberFormat="1" applyFont="1" applyFill="1" applyBorder="1" applyAlignment="1">
      <alignment horizontal="right" vertical="top"/>
    </xf>
    <xf numFmtId="166" fontId="3" fillId="0" borderId="2" xfId="1" applyNumberFormat="1" applyFont="1" applyFill="1" applyBorder="1" applyAlignment="1">
      <alignment horizontal="right" vertical="top"/>
    </xf>
    <xf numFmtId="0" fontId="3" fillId="3" borderId="1" xfId="3" applyFont="1" applyFill="1" applyBorder="1" applyAlignment="1">
      <alignment horizontal="left" vertical="top" wrapText="1"/>
    </xf>
    <xf numFmtId="0" fontId="3" fillId="3" borderId="0" xfId="3" applyFont="1" applyFill="1" applyBorder="1" applyAlignment="1">
      <alignment horizontal="left" vertical="top" wrapText="1"/>
    </xf>
    <xf numFmtId="0" fontId="3" fillId="3" borderId="2" xfId="3" applyFont="1" applyFill="1" applyBorder="1" applyAlignment="1">
      <alignment horizontal="left" vertical="top" wrapText="1"/>
    </xf>
    <xf numFmtId="0" fontId="3" fillId="3" borderId="1" xfId="3" applyFont="1" applyFill="1" applyBorder="1" applyAlignment="1">
      <alignment horizontal="left" vertical="top" wrapText="1" indent="3"/>
    </xf>
    <xf numFmtId="0" fontId="3" fillId="3" borderId="0" xfId="3" applyFont="1" applyFill="1" applyBorder="1" applyAlignment="1">
      <alignment horizontal="left" vertical="top" wrapText="1" indent="3"/>
    </xf>
    <xf numFmtId="0" fontId="3" fillId="3" borderId="2" xfId="3" applyFont="1" applyFill="1" applyBorder="1" applyAlignment="1">
      <alignment horizontal="left" vertical="top" wrapText="1" indent="3"/>
    </xf>
    <xf numFmtId="0" fontId="3" fillId="0" borderId="0" xfId="3" applyFont="1" applyFill="1" applyBorder="1" applyAlignment="1">
      <alignment horizontal="left" vertical="top" wrapText="1"/>
    </xf>
    <xf numFmtId="0" fontId="3" fillId="3" borderId="0" xfId="3" applyFont="1" applyFill="1" applyBorder="1" applyAlignment="1">
      <alignment horizontal="left" vertical="top" wrapText="1"/>
    </xf>
    <xf numFmtId="0" fontId="3" fillId="3" borderId="1" xfId="3" applyFont="1" applyFill="1" applyBorder="1" applyAlignment="1">
      <alignment horizontal="left" vertical="top" wrapText="1"/>
    </xf>
    <xf numFmtId="0" fontId="3" fillId="3" borderId="2" xfId="3" applyFont="1" applyFill="1" applyBorder="1" applyAlignment="1">
      <alignment horizontal="left" vertical="top" wrapText="1"/>
    </xf>
    <xf numFmtId="0" fontId="3" fillId="2" borderId="2" xfId="3" applyFont="1" applyFill="1" applyBorder="1" applyAlignment="1">
      <alignment horizontal="left" wrapText="1"/>
    </xf>
    <xf numFmtId="0" fontId="3" fillId="3" borderId="1" xfId="3" applyFont="1" applyFill="1" applyBorder="1" applyAlignment="1">
      <alignment horizontal="left" vertical="top" wrapText="1" indent="3"/>
    </xf>
    <xf numFmtId="0" fontId="3" fillId="3" borderId="0" xfId="3" applyFont="1" applyFill="1" applyBorder="1" applyAlignment="1">
      <alignment horizontal="left" vertical="top" wrapText="1" indent="3"/>
    </xf>
    <xf numFmtId="0" fontId="3" fillId="3" borderId="2" xfId="3" applyFont="1" applyFill="1" applyBorder="1" applyAlignment="1">
      <alignment horizontal="left" vertical="top" wrapText="1" indent="3"/>
    </xf>
    <xf numFmtId="0" fontId="3" fillId="0" borderId="0" xfId="3" applyFont="1" applyFill="1" applyBorder="1" applyAlignment="1">
      <alignment horizontal="left" vertical="top" wrapText="1"/>
    </xf>
  </cellXfs>
  <cellStyles count="4">
    <cellStyle name="Comma" xfId="1" builtinId="3"/>
    <cellStyle name="Normal" xfId="0" builtinId="0"/>
    <cellStyle name="Normal_Sheet1" xfId="2" xr:uid="{DBC831B5-FAEA-47C6-B198-D7358A3F9915}"/>
    <cellStyle name="Normal_Sheet2" xfId="3" xr:uid="{39C12CB5-CAA0-487A-BE9D-E445BDBEE7AD}"/>
  </cellStyles>
  <dxfs count="0"/>
  <tableStyles count="0" defaultTableStyle="TableStyleMedium2" defaultPivotStyle="PivotStyleLight16"/>
  <colors>
    <mruColors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38EA6-B807-412B-99EB-6AE31337E73E}">
  <sheetPr codeName="Sheet2"/>
  <dimension ref="A1:K148"/>
  <sheetViews>
    <sheetView tabSelected="1" workbookViewId="0">
      <selection activeCell="B5" sqref="B5"/>
    </sheetView>
  </sheetViews>
  <sheetFormatPr defaultRowHeight="15"/>
  <cols>
    <col min="1" max="1" width="23" style="3" customWidth="1"/>
    <col min="2" max="2" width="40.140625" style="3" customWidth="1"/>
    <col min="3" max="3" width="10" style="4" customWidth="1"/>
    <col min="4" max="4" width="10" style="2" customWidth="1"/>
    <col min="5" max="11" width="10" customWidth="1"/>
  </cols>
  <sheetData>
    <row r="1" spans="1:5" ht="18.75">
      <c r="A1" s="17" t="s">
        <v>0</v>
      </c>
      <c r="B1" s="13"/>
      <c r="C1" s="14"/>
      <c r="D1" s="13"/>
    </row>
    <row r="2" spans="1:5" ht="26.25">
      <c r="A2" s="34" t="s">
        <v>1</v>
      </c>
      <c r="B2" s="34"/>
      <c r="C2" s="15" t="s">
        <v>2</v>
      </c>
      <c r="D2" s="16" t="s">
        <v>3</v>
      </c>
      <c r="E2" s="1"/>
    </row>
    <row r="3" spans="1:5">
      <c r="A3" s="32" t="s">
        <v>4</v>
      </c>
      <c r="B3" s="24" t="s">
        <v>5</v>
      </c>
      <c r="C3" s="7">
        <v>2881</v>
      </c>
      <c r="D3" s="8">
        <v>0.68383574649893186</v>
      </c>
      <c r="E3" s="1"/>
    </row>
    <row r="4" spans="1:5">
      <c r="A4" s="31"/>
      <c r="B4" s="25" t="s">
        <v>6</v>
      </c>
      <c r="C4" s="5">
        <v>1196</v>
      </c>
      <c r="D4" s="6">
        <v>0.28388321860906718</v>
      </c>
      <c r="E4" s="1"/>
    </row>
    <row r="5" spans="1:5">
      <c r="A5" s="33"/>
      <c r="B5" s="26" t="s">
        <v>7</v>
      </c>
      <c r="C5" s="9">
        <v>136</v>
      </c>
      <c r="D5" s="10">
        <v>3.2281034892000952E-2</v>
      </c>
      <c r="E5" s="1"/>
    </row>
    <row r="6" spans="1:5">
      <c r="A6" s="31" t="s">
        <v>8</v>
      </c>
      <c r="B6" s="25" t="s">
        <v>9</v>
      </c>
      <c r="C6" s="5">
        <v>301</v>
      </c>
      <c r="D6" s="6">
        <v>0.10451388888888889</v>
      </c>
      <c r="E6" s="1"/>
    </row>
    <row r="7" spans="1:5">
      <c r="A7" s="31"/>
      <c r="B7" s="25" t="s">
        <v>10</v>
      </c>
      <c r="C7" s="5">
        <v>419</v>
      </c>
      <c r="D7" s="6">
        <v>0.14548611111111112</v>
      </c>
      <c r="E7" s="1"/>
    </row>
    <row r="8" spans="1:5">
      <c r="A8" s="31"/>
      <c r="B8" s="25" t="s">
        <v>11</v>
      </c>
      <c r="C8" s="5">
        <v>246</v>
      </c>
      <c r="D8" s="6">
        <v>8.5416666666666655E-2</v>
      </c>
      <c r="E8" s="1"/>
    </row>
    <row r="9" spans="1:5">
      <c r="A9" s="31"/>
      <c r="B9" s="25" t="s">
        <v>12</v>
      </c>
      <c r="C9" s="5">
        <v>757</v>
      </c>
      <c r="D9" s="6">
        <v>0.26284722222222201</v>
      </c>
      <c r="E9" s="1"/>
    </row>
    <row r="10" spans="1:5">
      <c r="A10" s="31"/>
      <c r="B10" s="25" t="s">
        <v>13</v>
      </c>
      <c r="C10" s="5">
        <v>1141</v>
      </c>
      <c r="D10" s="6">
        <v>0.39618055555555559</v>
      </c>
      <c r="E10" s="1"/>
    </row>
    <row r="11" spans="1:5" ht="25.5">
      <c r="A11" s="31"/>
      <c r="B11" s="25" t="s">
        <v>14</v>
      </c>
      <c r="C11" s="5">
        <v>16</v>
      </c>
      <c r="D11" s="6">
        <v>5.5555555555555558E-3</v>
      </c>
      <c r="E11" s="1"/>
    </row>
    <row r="12" spans="1:5">
      <c r="A12" s="32" t="s">
        <v>15</v>
      </c>
      <c r="B12" s="24" t="s">
        <v>16</v>
      </c>
      <c r="C12" s="7">
        <v>3607</v>
      </c>
      <c r="D12" s="8">
        <v>0.85555028462998106</v>
      </c>
      <c r="E12" s="1"/>
    </row>
    <row r="13" spans="1:5">
      <c r="A13" s="31"/>
      <c r="B13" s="25" t="s">
        <v>17</v>
      </c>
      <c r="C13" s="5">
        <v>440</v>
      </c>
      <c r="D13" s="6">
        <v>0.10436432637571158</v>
      </c>
      <c r="E13" s="1"/>
    </row>
    <row r="14" spans="1:5">
      <c r="A14" s="31"/>
      <c r="B14" s="25" t="s">
        <v>18</v>
      </c>
      <c r="C14" s="5">
        <v>160</v>
      </c>
      <c r="D14" s="6">
        <v>3.7999999999999999E-2</v>
      </c>
      <c r="E14" s="1"/>
    </row>
    <row r="15" spans="1:5">
      <c r="A15" s="31"/>
      <c r="B15" s="25" t="s">
        <v>19</v>
      </c>
      <c r="C15" s="5">
        <v>9</v>
      </c>
      <c r="D15" s="6">
        <v>2.1347248576850096E-3</v>
      </c>
      <c r="E15" s="1"/>
    </row>
    <row r="16" spans="1:5" ht="25.5">
      <c r="A16" s="35" t="s">
        <v>20</v>
      </c>
      <c r="B16" s="27" t="s">
        <v>21</v>
      </c>
      <c r="C16" s="7">
        <v>37</v>
      </c>
      <c r="D16" s="8">
        <f t="shared" ref="D16:D24" si="0">C16/160</f>
        <v>0.23125000000000001</v>
      </c>
      <c r="E16" s="1"/>
    </row>
    <row r="17" spans="1:5">
      <c r="A17" s="36"/>
      <c r="B17" s="28" t="s">
        <v>22</v>
      </c>
      <c r="C17" s="5">
        <v>37</v>
      </c>
      <c r="D17" s="6">
        <f t="shared" si="0"/>
        <v>0.23125000000000001</v>
      </c>
      <c r="E17" s="1"/>
    </row>
    <row r="18" spans="1:5">
      <c r="A18" s="36"/>
      <c r="B18" s="28" t="s">
        <v>23</v>
      </c>
      <c r="C18" s="5">
        <v>34</v>
      </c>
      <c r="D18" s="6">
        <f t="shared" si="0"/>
        <v>0.21249999999999999</v>
      </c>
      <c r="E18" s="1"/>
    </row>
    <row r="19" spans="1:5">
      <c r="A19" s="36"/>
      <c r="B19" s="28" t="s">
        <v>24</v>
      </c>
      <c r="C19" s="5">
        <v>30</v>
      </c>
      <c r="D19" s="6">
        <f t="shared" si="0"/>
        <v>0.1875</v>
      </c>
      <c r="E19" s="1"/>
    </row>
    <row r="20" spans="1:5">
      <c r="A20" s="36"/>
      <c r="B20" s="28" t="s">
        <v>25</v>
      </c>
      <c r="C20" s="5">
        <v>21</v>
      </c>
      <c r="D20" s="6">
        <f t="shared" si="0"/>
        <v>0.13125000000000001</v>
      </c>
      <c r="E20" s="1"/>
    </row>
    <row r="21" spans="1:5">
      <c r="A21" s="36"/>
      <c r="B21" s="28" t="s">
        <v>26</v>
      </c>
      <c r="C21" s="5">
        <v>18</v>
      </c>
      <c r="D21" s="6">
        <f t="shared" si="0"/>
        <v>0.1125</v>
      </c>
      <c r="E21" s="1"/>
    </row>
    <row r="22" spans="1:5">
      <c r="A22" s="36"/>
      <c r="B22" s="28" t="s">
        <v>27</v>
      </c>
      <c r="C22" s="5">
        <v>16</v>
      </c>
      <c r="D22" s="6">
        <f t="shared" si="0"/>
        <v>0.1</v>
      </c>
      <c r="E22" s="1"/>
    </row>
    <row r="23" spans="1:5">
      <c r="A23" s="36"/>
      <c r="B23" s="28" t="s">
        <v>28</v>
      </c>
      <c r="C23" s="5">
        <v>11</v>
      </c>
      <c r="D23" s="6">
        <f t="shared" si="0"/>
        <v>6.8750000000000006E-2</v>
      </c>
      <c r="E23" s="1"/>
    </row>
    <row r="24" spans="1:5">
      <c r="A24" s="37"/>
      <c r="B24" s="29" t="s">
        <v>29</v>
      </c>
      <c r="C24" s="9">
        <v>8</v>
      </c>
      <c r="D24" s="10">
        <f t="shared" si="0"/>
        <v>0.05</v>
      </c>
      <c r="E24" s="1"/>
    </row>
    <row r="25" spans="1:5">
      <c r="A25" s="31" t="s">
        <v>30</v>
      </c>
      <c r="B25" s="25" t="s">
        <v>31</v>
      </c>
      <c r="C25" s="5">
        <v>3494</v>
      </c>
      <c r="D25" s="6">
        <f>C25/4196</f>
        <v>0.83269780743565303</v>
      </c>
      <c r="E25" s="1"/>
    </row>
    <row r="26" spans="1:5">
      <c r="A26" s="31"/>
      <c r="B26" s="25" t="s">
        <v>32</v>
      </c>
      <c r="C26" s="5">
        <v>2089</v>
      </c>
      <c r="D26" s="6">
        <f>C26/4196</f>
        <v>0.49785510009532891</v>
      </c>
      <c r="E26" s="1"/>
    </row>
    <row r="27" spans="1:5">
      <c r="A27" s="31"/>
      <c r="B27" s="25" t="s">
        <v>33</v>
      </c>
      <c r="C27" s="5">
        <v>979</v>
      </c>
      <c r="D27" s="6">
        <f>C27/4196</f>
        <v>0.23331744518589131</v>
      </c>
      <c r="E27" s="1"/>
    </row>
    <row r="28" spans="1:5">
      <c r="A28" s="31"/>
      <c r="B28" s="25" t="s">
        <v>34</v>
      </c>
      <c r="C28" s="5">
        <v>733</v>
      </c>
      <c r="D28" s="6">
        <f>C28/4196</f>
        <v>0.17469018112488083</v>
      </c>
      <c r="E28" s="1"/>
    </row>
    <row r="29" spans="1:5">
      <c r="A29" s="31"/>
      <c r="B29" s="25" t="s">
        <v>35</v>
      </c>
      <c r="C29" s="5">
        <v>287</v>
      </c>
      <c r="D29" s="6">
        <f>C29/4196</f>
        <v>6.8398474737845563E-2</v>
      </c>
      <c r="E29" s="1"/>
    </row>
    <row r="30" spans="1:5">
      <c r="A30" s="32" t="s">
        <v>36</v>
      </c>
      <c r="B30" s="24" t="s">
        <v>37</v>
      </c>
      <c r="C30" s="7">
        <v>1320</v>
      </c>
      <c r="D30" s="11">
        <v>0.31368821292775667</v>
      </c>
      <c r="E30" s="1"/>
    </row>
    <row r="31" spans="1:5">
      <c r="A31" s="31"/>
      <c r="B31" s="25" t="s">
        <v>38</v>
      </c>
      <c r="C31" s="5">
        <v>706</v>
      </c>
      <c r="D31" s="12">
        <v>0.16777566539923958</v>
      </c>
      <c r="E31" s="1"/>
    </row>
    <row r="32" spans="1:5" ht="25.5">
      <c r="A32" s="31"/>
      <c r="B32" s="25" t="s">
        <v>39</v>
      </c>
      <c r="C32" s="5">
        <v>594</v>
      </c>
      <c r="D32" s="12">
        <v>0.14115969581749049</v>
      </c>
      <c r="E32" s="1"/>
    </row>
    <row r="33" spans="1:5">
      <c r="A33" s="31"/>
      <c r="B33" s="25" t="s">
        <v>40</v>
      </c>
      <c r="C33" s="5">
        <v>593</v>
      </c>
      <c r="D33" s="12">
        <v>0.14092205323193915</v>
      </c>
      <c r="E33" s="1"/>
    </row>
    <row r="34" spans="1:5">
      <c r="A34" s="31"/>
      <c r="B34" s="25" t="s">
        <v>41</v>
      </c>
      <c r="C34" s="5">
        <v>400</v>
      </c>
      <c r="D34" s="12">
        <v>9.5057034220532313E-2</v>
      </c>
      <c r="E34" s="1"/>
    </row>
    <row r="35" spans="1:5">
      <c r="A35" s="31"/>
      <c r="B35" s="25" t="s">
        <v>42</v>
      </c>
      <c r="C35" s="5">
        <v>140</v>
      </c>
      <c r="D35" s="12">
        <v>3.3269961977186312E-2</v>
      </c>
      <c r="E35" s="1"/>
    </row>
    <row r="36" spans="1:5">
      <c r="A36" s="31"/>
      <c r="B36" s="25" t="s">
        <v>43</v>
      </c>
      <c r="C36" s="5">
        <v>87</v>
      </c>
      <c r="D36" s="12">
        <v>2.0674904942965776E-2</v>
      </c>
      <c r="E36" s="1"/>
    </row>
    <row r="37" spans="1:5">
      <c r="A37" s="31"/>
      <c r="B37" s="25" t="s">
        <v>44</v>
      </c>
      <c r="C37" s="5">
        <v>78</v>
      </c>
      <c r="D37" s="12">
        <v>1.8536121673003801E-2</v>
      </c>
      <c r="E37" s="1"/>
    </row>
    <row r="38" spans="1:5">
      <c r="A38" s="31"/>
      <c r="B38" s="25" t="s">
        <v>45</v>
      </c>
      <c r="C38" s="5">
        <v>70</v>
      </c>
      <c r="D38" s="12">
        <v>1.6634980988593156E-2</v>
      </c>
      <c r="E38" s="1"/>
    </row>
    <row r="39" spans="1:5">
      <c r="A39" s="31"/>
      <c r="B39" s="25" t="s">
        <v>46</v>
      </c>
      <c r="C39" s="5">
        <v>66</v>
      </c>
      <c r="D39" s="12">
        <v>1.5684410646387831E-2</v>
      </c>
      <c r="E39" s="1"/>
    </row>
    <row r="40" spans="1:5">
      <c r="A40" s="31"/>
      <c r="B40" s="25" t="s">
        <v>47</v>
      </c>
      <c r="C40" s="5">
        <v>66</v>
      </c>
      <c r="D40" s="12">
        <v>1.5684410646387831E-2</v>
      </c>
      <c r="E40" s="1"/>
    </row>
    <row r="41" spans="1:5">
      <c r="A41" s="31"/>
      <c r="B41" s="25" t="s">
        <v>48</v>
      </c>
      <c r="C41" s="5">
        <v>59</v>
      </c>
      <c r="D41" s="12">
        <v>1.4020912547528517E-2</v>
      </c>
      <c r="E41" s="1"/>
    </row>
    <row r="42" spans="1:5">
      <c r="A42" s="31"/>
      <c r="B42" s="30" t="s">
        <v>49</v>
      </c>
      <c r="C42" s="19">
        <v>17</v>
      </c>
      <c r="D42" s="20">
        <v>4.0399239543726234E-3</v>
      </c>
      <c r="E42" s="1"/>
    </row>
    <row r="43" spans="1:5">
      <c r="A43" s="33"/>
      <c r="B43" s="21" t="s">
        <v>50</v>
      </c>
      <c r="C43" s="22">
        <v>12</v>
      </c>
      <c r="D43" s="23">
        <v>2.8517110266159697E-3</v>
      </c>
      <c r="E43" s="1"/>
    </row>
    <row r="44" spans="1:5">
      <c r="A44" s="32" t="s">
        <v>51</v>
      </c>
      <c r="B44" s="24" t="s">
        <v>52</v>
      </c>
      <c r="C44" s="7">
        <v>3053</v>
      </c>
      <c r="D44" s="8">
        <f t="shared" ref="D44:D51" si="1">C44/4207</f>
        <v>0.72569526978844778</v>
      </c>
      <c r="E44" s="1"/>
    </row>
    <row r="45" spans="1:5">
      <c r="A45" s="31"/>
      <c r="B45" s="25" t="s">
        <v>53</v>
      </c>
      <c r="C45" s="5">
        <v>2592</v>
      </c>
      <c r="D45" s="6">
        <f t="shared" si="1"/>
        <v>0.61611599714761112</v>
      </c>
      <c r="E45" s="1"/>
    </row>
    <row r="46" spans="1:5">
      <c r="A46" s="31"/>
      <c r="B46" s="25" t="s">
        <v>54</v>
      </c>
      <c r="C46" s="5">
        <v>1876</v>
      </c>
      <c r="D46" s="6">
        <f t="shared" si="1"/>
        <v>0.44592346089850249</v>
      </c>
      <c r="E46" s="1"/>
    </row>
    <row r="47" spans="1:5">
      <c r="A47" s="31"/>
      <c r="B47" s="25" t="s">
        <v>55</v>
      </c>
      <c r="C47" s="5">
        <v>1463</v>
      </c>
      <c r="D47" s="6">
        <f t="shared" si="1"/>
        <v>0.34775374376039936</v>
      </c>
      <c r="E47" s="1"/>
    </row>
    <row r="48" spans="1:5">
      <c r="A48" s="31"/>
      <c r="B48" s="25" t="s">
        <v>56</v>
      </c>
      <c r="C48" s="5">
        <v>1086</v>
      </c>
      <c r="D48" s="6">
        <f t="shared" si="1"/>
        <v>0.25814119324934631</v>
      </c>
      <c r="E48" s="1"/>
    </row>
    <row r="49" spans="1:5">
      <c r="A49" s="31"/>
      <c r="B49" s="25" t="s">
        <v>29</v>
      </c>
      <c r="C49" s="5">
        <v>577</v>
      </c>
      <c r="D49" s="6">
        <f t="shared" si="1"/>
        <v>0.13715236510577608</v>
      </c>
      <c r="E49" s="1"/>
    </row>
    <row r="50" spans="1:5">
      <c r="A50" s="31"/>
      <c r="B50" s="25" t="s">
        <v>57</v>
      </c>
      <c r="C50" s="5">
        <v>381</v>
      </c>
      <c r="D50" s="6">
        <f t="shared" si="1"/>
        <v>9.0563346802947475E-2</v>
      </c>
      <c r="E50" s="1"/>
    </row>
    <row r="51" spans="1:5">
      <c r="A51" s="33"/>
      <c r="B51" s="26" t="s">
        <v>58</v>
      </c>
      <c r="C51" s="9">
        <v>193</v>
      </c>
      <c r="D51" s="10">
        <f t="shared" si="1"/>
        <v>4.587592108390777E-2</v>
      </c>
      <c r="E51" s="1"/>
    </row>
    <row r="52" spans="1:5">
      <c r="A52" s="32" t="s">
        <v>59</v>
      </c>
      <c r="B52" s="25" t="s">
        <v>60</v>
      </c>
      <c r="C52" s="5">
        <v>769</v>
      </c>
      <c r="D52" s="6">
        <v>0.18231389284020863</v>
      </c>
      <c r="E52" s="1"/>
    </row>
    <row r="53" spans="1:5">
      <c r="A53" s="31"/>
      <c r="B53" s="25" t="s">
        <v>61</v>
      </c>
      <c r="C53" s="5">
        <v>683</v>
      </c>
      <c r="D53" s="6">
        <v>0.16192508297771455</v>
      </c>
      <c r="E53" s="1"/>
    </row>
    <row r="54" spans="1:5">
      <c r="A54" s="31"/>
      <c r="B54" s="25" t="s">
        <v>62</v>
      </c>
      <c r="C54" s="5">
        <v>913</v>
      </c>
      <c r="D54" s="6">
        <v>0.21645329540066383</v>
      </c>
      <c r="E54" s="1"/>
    </row>
    <row r="55" spans="1:5">
      <c r="A55" s="31"/>
      <c r="B55" s="25" t="s">
        <v>63</v>
      </c>
      <c r="C55" s="5">
        <v>616</v>
      </c>
      <c r="D55" s="6">
        <v>0.14604077761972498</v>
      </c>
      <c r="E55" s="1"/>
    </row>
    <row r="56" spans="1:5">
      <c r="A56" s="31"/>
      <c r="B56" s="25" t="s">
        <v>64</v>
      </c>
      <c r="C56" s="5">
        <v>1042</v>
      </c>
      <c r="D56" s="6">
        <v>0.24703651019440492</v>
      </c>
      <c r="E56" s="1"/>
    </row>
    <row r="57" spans="1:5">
      <c r="A57" s="33"/>
      <c r="B57" s="25" t="s">
        <v>65</v>
      </c>
      <c r="C57" s="5">
        <v>195</v>
      </c>
      <c r="D57" s="6">
        <v>4.6230440967283071E-2</v>
      </c>
      <c r="E57" s="1"/>
    </row>
    <row r="58" spans="1:5" ht="25.5">
      <c r="A58" s="32" t="s">
        <v>66</v>
      </c>
      <c r="B58" s="24" t="s">
        <v>67</v>
      </c>
      <c r="C58" s="7">
        <v>3354</v>
      </c>
      <c r="D58" s="8">
        <v>0.7989518818484993</v>
      </c>
      <c r="E58" s="1"/>
    </row>
    <row r="59" spans="1:5">
      <c r="A59" s="31"/>
      <c r="B59" s="25" t="s">
        <v>68</v>
      </c>
      <c r="C59" s="5">
        <v>349</v>
      </c>
      <c r="D59" s="6">
        <v>8.3134826107670326E-2</v>
      </c>
      <c r="E59" s="1"/>
    </row>
    <row r="60" spans="1:5">
      <c r="A60" s="31"/>
      <c r="B60" s="25" t="s">
        <v>69</v>
      </c>
      <c r="C60" s="5">
        <v>341</v>
      </c>
      <c r="D60" s="6">
        <v>8.1229156741305389E-2</v>
      </c>
      <c r="E60" s="1"/>
    </row>
    <row r="61" spans="1:5" ht="25.5">
      <c r="A61" s="33"/>
      <c r="B61" s="26" t="s">
        <v>70</v>
      </c>
      <c r="C61" s="9">
        <v>154</v>
      </c>
      <c r="D61" s="10">
        <v>3.6684135302525012E-2</v>
      </c>
      <c r="E61" s="1"/>
    </row>
    <row r="62" spans="1:5">
      <c r="A62" s="32" t="s">
        <v>71</v>
      </c>
      <c r="B62" s="24" t="s">
        <v>72</v>
      </c>
      <c r="C62" s="7">
        <v>1847</v>
      </c>
      <c r="D62" s="8">
        <f t="shared" ref="D62:D73" si="2">C62/4207</f>
        <v>0.43903018778226766</v>
      </c>
      <c r="E62" s="1"/>
    </row>
    <row r="63" spans="1:5">
      <c r="A63" s="31"/>
      <c r="B63" s="25" t="s">
        <v>73</v>
      </c>
      <c r="C63" s="5">
        <v>1352</v>
      </c>
      <c r="D63" s="6">
        <f t="shared" si="2"/>
        <v>0.32136914666032801</v>
      </c>
      <c r="E63" s="1"/>
    </row>
    <row r="64" spans="1:5">
      <c r="A64" s="31"/>
      <c r="B64" s="25" t="s">
        <v>74</v>
      </c>
      <c r="C64" s="5">
        <v>1323</v>
      </c>
      <c r="D64" s="6">
        <f t="shared" si="2"/>
        <v>0.31447587354409318</v>
      </c>
      <c r="E64" s="1"/>
    </row>
    <row r="65" spans="1:5">
      <c r="A65" s="31"/>
      <c r="B65" s="25" t="s">
        <v>75</v>
      </c>
      <c r="C65" s="5">
        <v>616</v>
      </c>
      <c r="D65" s="6">
        <f t="shared" si="2"/>
        <v>0.1464226289517471</v>
      </c>
      <c r="E65" s="1"/>
    </row>
    <row r="66" spans="1:5">
      <c r="A66" s="31"/>
      <c r="B66" s="25" t="s">
        <v>76</v>
      </c>
      <c r="C66" s="5">
        <v>573</v>
      </c>
      <c r="D66" s="6">
        <f t="shared" si="2"/>
        <v>0.13620156881388162</v>
      </c>
      <c r="E66" s="1"/>
    </row>
    <row r="67" spans="1:5" ht="25.5">
      <c r="A67" s="31"/>
      <c r="B67" s="25" t="s">
        <v>77</v>
      </c>
      <c r="C67" s="5">
        <v>556</v>
      </c>
      <c r="D67" s="6">
        <f t="shared" si="2"/>
        <v>0.13216068457333016</v>
      </c>
      <c r="E67" s="1"/>
    </row>
    <row r="68" spans="1:5">
      <c r="A68" s="31"/>
      <c r="B68" s="25" t="s">
        <v>78</v>
      </c>
      <c r="C68" s="5">
        <v>499</v>
      </c>
      <c r="D68" s="6">
        <f t="shared" si="2"/>
        <v>0.11861183741383409</v>
      </c>
      <c r="E68" s="1"/>
    </row>
    <row r="69" spans="1:5" ht="25.5">
      <c r="A69" s="31"/>
      <c r="B69" s="25" t="s">
        <v>79</v>
      </c>
      <c r="C69" s="5">
        <v>447</v>
      </c>
      <c r="D69" s="6">
        <f t="shared" si="2"/>
        <v>0.10625148561920608</v>
      </c>
      <c r="E69" s="1"/>
    </row>
    <row r="70" spans="1:5">
      <c r="A70" s="31"/>
      <c r="B70" s="25" t="s">
        <v>80</v>
      </c>
      <c r="C70" s="5">
        <v>259</v>
      </c>
      <c r="D70" s="6">
        <f t="shared" si="2"/>
        <v>6.156405990016639E-2</v>
      </c>
      <c r="E70" s="1"/>
    </row>
    <row r="71" spans="1:5">
      <c r="A71" s="31"/>
      <c r="B71" s="25" t="s">
        <v>29</v>
      </c>
      <c r="C71" s="5">
        <v>220</v>
      </c>
      <c r="D71" s="6">
        <f t="shared" si="2"/>
        <v>5.2293796054195388E-2</v>
      </c>
      <c r="E71" s="1"/>
    </row>
    <row r="72" spans="1:5">
      <c r="A72" s="31"/>
      <c r="B72" s="25" t="s">
        <v>81</v>
      </c>
      <c r="C72" s="5">
        <v>97</v>
      </c>
      <c r="D72" s="6">
        <f t="shared" si="2"/>
        <v>2.3056810078440695E-2</v>
      </c>
      <c r="E72" s="1"/>
    </row>
    <row r="73" spans="1:5">
      <c r="A73" s="33"/>
      <c r="B73" s="26" t="s">
        <v>82</v>
      </c>
      <c r="C73" s="9">
        <v>52</v>
      </c>
      <c r="D73" s="10">
        <f t="shared" si="2"/>
        <v>1.2360351794628001E-2</v>
      </c>
      <c r="E73" s="1"/>
    </row>
    <row r="74" spans="1:5">
      <c r="A74" s="38" t="s">
        <v>83</v>
      </c>
      <c r="B74" s="25" t="s">
        <v>84</v>
      </c>
      <c r="C74" s="5">
        <v>1191</v>
      </c>
      <c r="D74" s="6">
        <v>0.2831669044222539</v>
      </c>
      <c r="E74" s="1"/>
    </row>
    <row r="75" spans="1:5">
      <c r="A75" s="38"/>
      <c r="B75" s="25" t="s">
        <v>85</v>
      </c>
      <c r="C75" s="5">
        <v>996</v>
      </c>
      <c r="D75" s="6">
        <v>0.23680456490727533</v>
      </c>
      <c r="E75" s="1"/>
    </row>
    <row r="76" spans="1:5">
      <c r="A76" s="38"/>
      <c r="B76" s="25" t="s">
        <v>86</v>
      </c>
      <c r="C76" s="5">
        <v>876</v>
      </c>
      <c r="D76" s="6">
        <v>0.20827389443651925</v>
      </c>
      <c r="E76" s="1"/>
    </row>
    <row r="77" spans="1:5">
      <c r="A77" s="38"/>
      <c r="B77" s="25" t="s">
        <v>87</v>
      </c>
      <c r="C77" s="5">
        <v>486</v>
      </c>
      <c r="D77" s="6">
        <v>0.11554921540656206</v>
      </c>
      <c r="E77" s="1"/>
    </row>
    <row r="78" spans="1:5">
      <c r="A78" s="38"/>
      <c r="B78" s="25" t="s">
        <v>88</v>
      </c>
      <c r="C78" s="5">
        <v>299</v>
      </c>
      <c r="D78" s="6">
        <v>7.1088920589633856E-2</v>
      </c>
      <c r="E78" s="1"/>
    </row>
    <row r="79" spans="1:5">
      <c r="A79" s="38"/>
      <c r="B79" s="25" t="s">
        <v>89</v>
      </c>
      <c r="C79" s="5">
        <v>279</v>
      </c>
      <c r="D79" s="6">
        <v>6.6333808844507847E-2</v>
      </c>
      <c r="E79" s="1"/>
    </row>
    <row r="80" spans="1:5">
      <c r="A80" s="38"/>
      <c r="B80" s="25" t="s">
        <v>90</v>
      </c>
      <c r="C80" s="5">
        <v>79</v>
      </c>
      <c r="D80" s="6">
        <v>1.8782691393247741E-2</v>
      </c>
      <c r="E80" s="1"/>
    </row>
    <row r="81" spans="1:5">
      <c r="A81" s="32" t="s">
        <v>91</v>
      </c>
      <c r="B81" s="24" t="s">
        <v>84</v>
      </c>
      <c r="C81" s="7">
        <v>636</v>
      </c>
      <c r="D81" s="8">
        <v>0.15340086830680175</v>
      </c>
      <c r="E81" s="1"/>
    </row>
    <row r="82" spans="1:5">
      <c r="A82" s="31"/>
      <c r="B82" s="25" t="s">
        <v>92</v>
      </c>
      <c r="C82" s="5">
        <v>672</v>
      </c>
      <c r="D82" s="6">
        <v>0.16208393632416787</v>
      </c>
      <c r="E82" s="1"/>
    </row>
    <row r="83" spans="1:5">
      <c r="A83" s="31"/>
      <c r="B83" s="25" t="s">
        <v>93</v>
      </c>
      <c r="C83" s="5">
        <v>931</v>
      </c>
      <c r="D83" s="6">
        <v>0.22455378678244087</v>
      </c>
      <c r="E83" s="1"/>
    </row>
    <row r="84" spans="1:5">
      <c r="A84" s="31"/>
      <c r="B84" s="25" t="s">
        <v>94</v>
      </c>
      <c r="C84" s="5">
        <v>891</v>
      </c>
      <c r="D84" s="6">
        <v>0.2149059334298119</v>
      </c>
      <c r="E84" s="1"/>
    </row>
    <row r="85" spans="1:5">
      <c r="A85" s="31"/>
      <c r="B85" s="25" t="s">
        <v>95</v>
      </c>
      <c r="C85" s="5">
        <v>739</v>
      </c>
      <c r="D85" s="6">
        <v>0.17824409068982153</v>
      </c>
      <c r="E85" s="1"/>
    </row>
    <row r="86" spans="1:5">
      <c r="A86" s="31"/>
      <c r="B86" s="25" t="s">
        <v>29</v>
      </c>
      <c r="C86" s="5">
        <v>61</v>
      </c>
      <c r="D86" s="6">
        <v>1.4712976362759285E-2</v>
      </c>
      <c r="E86" s="1"/>
    </row>
    <row r="87" spans="1:5">
      <c r="A87" s="33"/>
      <c r="B87" s="26" t="s">
        <v>90</v>
      </c>
      <c r="C87" s="9">
        <v>216</v>
      </c>
      <c r="D87" s="10">
        <v>5.2098408104196817E-2</v>
      </c>
      <c r="E87" s="1"/>
    </row>
    <row r="88" spans="1:5">
      <c r="A88" s="32" t="s">
        <v>96</v>
      </c>
      <c r="B88" s="24" t="s">
        <v>84</v>
      </c>
      <c r="C88" s="7">
        <v>599</v>
      </c>
      <c r="D88" s="8">
        <v>0.14343869731800765</v>
      </c>
      <c r="E88" s="1"/>
    </row>
    <row r="89" spans="1:5">
      <c r="A89" s="31"/>
      <c r="B89" s="25" t="s">
        <v>85</v>
      </c>
      <c r="C89" s="5">
        <v>628</v>
      </c>
      <c r="D89" s="6">
        <v>0.1503831417624521</v>
      </c>
      <c r="E89" s="1"/>
    </row>
    <row r="90" spans="1:5">
      <c r="A90" s="31"/>
      <c r="B90" s="25" t="s">
        <v>86</v>
      </c>
      <c r="C90" s="5">
        <v>928</v>
      </c>
      <c r="D90" s="6">
        <v>0.22222222222222221</v>
      </c>
      <c r="E90" s="1"/>
    </row>
    <row r="91" spans="1:5">
      <c r="A91" s="31"/>
      <c r="B91" s="25" t="s">
        <v>87</v>
      </c>
      <c r="C91" s="5">
        <v>928</v>
      </c>
      <c r="D91" s="6">
        <v>0.22222222222222221</v>
      </c>
      <c r="E91" s="1"/>
    </row>
    <row r="92" spans="1:5">
      <c r="A92" s="31"/>
      <c r="B92" s="25" t="s">
        <v>88</v>
      </c>
      <c r="C92" s="5">
        <v>819</v>
      </c>
      <c r="D92" s="6">
        <v>0.19612068965517243</v>
      </c>
      <c r="E92" s="1"/>
    </row>
    <row r="93" spans="1:5">
      <c r="A93" s="31"/>
      <c r="B93" s="25" t="s">
        <v>89</v>
      </c>
      <c r="C93" s="5">
        <v>54</v>
      </c>
      <c r="D93" s="6">
        <v>1.2931034482758621E-2</v>
      </c>
      <c r="E93" s="1"/>
    </row>
    <row r="94" spans="1:5">
      <c r="A94" s="33"/>
      <c r="B94" s="26" t="s">
        <v>90</v>
      </c>
      <c r="C94" s="9">
        <v>220</v>
      </c>
      <c r="D94" s="10">
        <v>5.2681992337164744E-2</v>
      </c>
      <c r="E94" s="1"/>
    </row>
    <row r="95" spans="1:5">
      <c r="A95" s="32" t="s">
        <v>97</v>
      </c>
      <c r="B95" s="24" t="s">
        <v>98</v>
      </c>
      <c r="C95" s="7">
        <v>2019</v>
      </c>
      <c r="D95" s="8">
        <v>0.48105789849892777</v>
      </c>
      <c r="E95" s="1"/>
    </row>
    <row r="96" spans="1:5">
      <c r="A96" s="31"/>
      <c r="B96" s="25" t="s">
        <v>85</v>
      </c>
      <c r="C96" s="5">
        <v>840</v>
      </c>
      <c r="D96" s="6">
        <v>0.20014295925661185</v>
      </c>
      <c r="E96" s="1"/>
    </row>
    <row r="97" spans="1:5">
      <c r="A97" s="31"/>
      <c r="B97" s="25" t="s">
        <v>86</v>
      </c>
      <c r="C97" s="5">
        <v>652</v>
      </c>
      <c r="D97" s="6">
        <v>0.15534905885156064</v>
      </c>
      <c r="E97" s="1"/>
    </row>
    <row r="98" spans="1:5">
      <c r="A98" s="31"/>
      <c r="B98" s="25" t="s">
        <v>87</v>
      </c>
      <c r="C98" s="5">
        <v>274</v>
      </c>
      <c r="D98" s="6">
        <v>6.5284727186085301E-2</v>
      </c>
      <c r="E98" s="1"/>
    </row>
    <row r="99" spans="1:5">
      <c r="A99" s="31"/>
      <c r="B99" s="25" t="s">
        <v>88</v>
      </c>
      <c r="C99" s="5">
        <v>83</v>
      </c>
      <c r="D99" s="6">
        <v>1.9776030497974745E-2</v>
      </c>
      <c r="E99" s="1"/>
    </row>
    <row r="100" spans="1:5">
      <c r="A100" s="31"/>
      <c r="B100" s="25" t="s">
        <v>89</v>
      </c>
      <c r="C100" s="5">
        <v>280</v>
      </c>
      <c r="D100" s="6">
        <v>6.671431975220396E-2</v>
      </c>
      <c r="E100" s="1"/>
    </row>
    <row r="101" spans="1:5">
      <c r="A101" s="33"/>
      <c r="B101" s="26" t="s">
        <v>90</v>
      </c>
      <c r="C101" s="9">
        <v>49</v>
      </c>
      <c r="D101" s="10">
        <v>1.1675005956635693E-2</v>
      </c>
      <c r="E101" s="1"/>
    </row>
    <row r="102" spans="1:5">
      <c r="A102" s="31" t="s">
        <v>99</v>
      </c>
      <c r="B102" s="25" t="s">
        <v>98</v>
      </c>
      <c r="C102" s="5">
        <v>1104</v>
      </c>
      <c r="D102" s="6">
        <v>0.26304503216583275</v>
      </c>
      <c r="E102" s="1"/>
    </row>
    <row r="103" spans="1:5">
      <c r="A103" s="31"/>
      <c r="B103" s="25" t="s">
        <v>85</v>
      </c>
      <c r="C103" s="5">
        <v>718</v>
      </c>
      <c r="D103" s="6">
        <v>0.17107457707886586</v>
      </c>
      <c r="E103" s="1"/>
    </row>
    <row r="104" spans="1:5">
      <c r="A104" s="31"/>
      <c r="B104" s="25" t="s">
        <v>86</v>
      </c>
      <c r="C104" s="5">
        <v>829</v>
      </c>
      <c r="D104" s="6">
        <v>0.19752203955206099</v>
      </c>
      <c r="E104" s="1"/>
    </row>
    <row r="105" spans="1:5">
      <c r="A105" s="31"/>
      <c r="B105" s="25" t="s">
        <v>87</v>
      </c>
      <c r="C105" s="5">
        <v>693</v>
      </c>
      <c r="D105" s="6">
        <v>0.16511794138670483</v>
      </c>
      <c r="E105" s="1"/>
    </row>
    <row r="106" spans="1:5">
      <c r="A106" s="31"/>
      <c r="B106" s="25" t="s">
        <v>88</v>
      </c>
      <c r="C106" s="5">
        <v>509</v>
      </c>
      <c r="D106" s="6">
        <v>0.12127710269239934</v>
      </c>
      <c r="E106" s="1"/>
    </row>
    <row r="107" spans="1:5">
      <c r="A107" s="31"/>
      <c r="B107" s="25" t="s">
        <v>89</v>
      </c>
      <c r="C107" s="5">
        <v>299</v>
      </c>
      <c r="D107" s="6">
        <v>7.1241362878246367E-2</v>
      </c>
      <c r="E107" s="1"/>
    </row>
    <row r="108" spans="1:5">
      <c r="A108" s="31"/>
      <c r="B108" s="25" t="s">
        <v>90</v>
      </c>
      <c r="C108" s="5">
        <v>45</v>
      </c>
      <c r="D108" s="6">
        <v>1.0721944245889924E-2</v>
      </c>
      <c r="E108" s="1"/>
    </row>
    <row r="109" spans="1:5">
      <c r="A109" s="32" t="s">
        <v>100</v>
      </c>
      <c r="B109" s="24" t="s">
        <v>98</v>
      </c>
      <c r="C109" s="7">
        <v>613</v>
      </c>
      <c r="D109" s="8">
        <v>0.14602191519771321</v>
      </c>
      <c r="E109" s="1"/>
    </row>
    <row r="110" spans="1:5">
      <c r="A110" s="31"/>
      <c r="B110" s="25" t="s">
        <v>85</v>
      </c>
      <c r="C110" s="5">
        <v>724</v>
      </c>
      <c r="D110" s="6">
        <v>0.17246307765602664</v>
      </c>
      <c r="E110" s="1"/>
    </row>
    <row r="111" spans="1:5">
      <c r="A111" s="31"/>
      <c r="B111" s="25" t="s">
        <v>86</v>
      </c>
      <c r="C111" s="5">
        <v>1040</v>
      </c>
      <c r="D111" s="6">
        <v>0.24773701762744163</v>
      </c>
      <c r="E111" s="1"/>
    </row>
    <row r="112" spans="1:5">
      <c r="A112" s="31"/>
      <c r="B112" s="25" t="s">
        <v>87</v>
      </c>
      <c r="C112" s="5">
        <v>827</v>
      </c>
      <c r="D112" s="6">
        <v>0.19699857074797522</v>
      </c>
      <c r="E112" s="1"/>
    </row>
    <row r="113" spans="1:11">
      <c r="A113" s="31"/>
      <c r="B113" s="25" t="s">
        <v>88</v>
      </c>
      <c r="C113" s="5">
        <v>518</v>
      </c>
      <c r="D113" s="6">
        <v>0.12339209147212958</v>
      </c>
      <c r="E113" s="1"/>
    </row>
    <row r="114" spans="1:11">
      <c r="A114" s="31"/>
      <c r="B114" s="25" t="s">
        <v>89</v>
      </c>
      <c r="C114" s="5">
        <v>361</v>
      </c>
      <c r="D114" s="6">
        <v>8.5993330157217718E-2</v>
      </c>
      <c r="E114" s="1"/>
    </row>
    <row r="115" spans="1:11">
      <c r="A115" s="33"/>
      <c r="B115" s="26" t="s">
        <v>90</v>
      </c>
      <c r="C115" s="9">
        <v>115</v>
      </c>
      <c r="D115" s="10">
        <v>2.739399714149595E-2</v>
      </c>
      <c r="E115" s="1"/>
    </row>
    <row r="116" spans="1:11" ht="15" customHeight="1">
      <c r="A116" s="31" t="s">
        <v>101</v>
      </c>
      <c r="B116" s="25" t="s">
        <v>98</v>
      </c>
      <c r="C116" s="5">
        <v>390</v>
      </c>
      <c r="D116" s="6">
        <v>9.3167701863354047E-2</v>
      </c>
      <c r="E116" s="1"/>
    </row>
    <row r="117" spans="1:11">
      <c r="A117" s="31"/>
      <c r="B117" s="25" t="s">
        <v>85</v>
      </c>
      <c r="C117" s="5">
        <v>272</v>
      </c>
      <c r="D117" s="6">
        <v>6.4978499761108463E-2</v>
      </c>
      <c r="E117" s="1"/>
    </row>
    <row r="118" spans="1:11">
      <c r="A118" s="31"/>
      <c r="B118" s="25" t="s">
        <v>86</v>
      </c>
      <c r="C118" s="5">
        <v>445</v>
      </c>
      <c r="D118" s="6">
        <v>0.10630673674151934</v>
      </c>
      <c r="E118" s="1"/>
    </row>
    <row r="119" spans="1:11">
      <c r="A119" s="31"/>
      <c r="B119" s="25" t="s">
        <v>87</v>
      </c>
      <c r="C119" s="5">
        <v>267</v>
      </c>
      <c r="D119" s="6">
        <v>6.3784042044911615E-2</v>
      </c>
      <c r="E119" s="1"/>
    </row>
    <row r="120" spans="1:11">
      <c r="A120" s="31"/>
      <c r="B120" s="25" t="s">
        <v>88</v>
      </c>
      <c r="C120" s="5">
        <v>126</v>
      </c>
      <c r="D120" s="6">
        <v>3.0100334448160536E-2</v>
      </c>
      <c r="E120" s="1"/>
    </row>
    <row r="121" spans="1:11" ht="15" customHeight="1">
      <c r="A121" s="31"/>
      <c r="B121" s="25" t="s">
        <v>89</v>
      </c>
      <c r="C121" s="5">
        <v>1521</v>
      </c>
      <c r="D121" s="6">
        <v>0.36335403726708082</v>
      </c>
      <c r="E121" s="1"/>
    </row>
    <row r="122" spans="1:11">
      <c r="A122" s="31"/>
      <c r="B122" s="25" t="s">
        <v>90</v>
      </c>
      <c r="C122" s="5">
        <v>1165</v>
      </c>
      <c r="D122" s="6">
        <v>0.27830864787386528</v>
      </c>
      <c r="E122" s="1"/>
    </row>
    <row r="123" spans="1:11">
      <c r="A123" s="32" t="s">
        <v>102</v>
      </c>
      <c r="B123" s="24" t="s">
        <v>98</v>
      </c>
      <c r="C123" s="7">
        <v>905</v>
      </c>
      <c r="D123" s="8">
        <v>0.21547619047619049</v>
      </c>
      <c r="E123" s="1"/>
    </row>
    <row r="124" spans="1:11">
      <c r="A124" s="31"/>
      <c r="B124" s="25" t="s">
        <v>85</v>
      </c>
      <c r="C124" s="5">
        <v>953</v>
      </c>
      <c r="D124" s="6">
        <v>0.22690476190476189</v>
      </c>
      <c r="E124" s="1"/>
      <c r="K124" s="18"/>
    </row>
    <row r="125" spans="1:11">
      <c r="A125" s="31"/>
      <c r="B125" s="25" t="s">
        <v>86</v>
      </c>
      <c r="C125" s="5">
        <v>1085</v>
      </c>
      <c r="D125" s="6">
        <v>0.25833333333333336</v>
      </c>
      <c r="E125" s="1"/>
      <c r="K125" s="18"/>
    </row>
    <row r="126" spans="1:11">
      <c r="A126" s="31"/>
      <c r="B126" s="25" t="s">
        <v>87</v>
      </c>
      <c r="C126" s="5">
        <v>694</v>
      </c>
      <c r="D126" s="6">
        <v>0.16523809523809527</v>
      </c>
      <c r="E126" s="1"/>
      <c r="K126" s="18"/>
    </row>
    <row r="127" spans="1:11">
      <c r="A127" s="31"/>
      <c r="B127" s="25" t="s">
        <v>88</v>
      </c>
      <c r="C127" s="5">
        <v>295</v>
      </c>
      <c r="D127" s="6">
        <v>7.0238095238095238E-2</v>
      </c>
      <c r="E127" s="1"/>
      <c r="K127" s="18"/>
    </row>
    <row r="128" spans="1:11">
      <c r="A128" s="31"/>
      <c r="B128" s="25" t="s">
        <v>89</v>
      </c>
      <c r="C128" s="5">
        <v>248</v>
      </c>
      <c r="D128" s="6">
        <v>5.904761904761905E-2</v>
      </c>
      <c r="E128" s="1"/>
    </row>
    <row r="129" spans="1:5">
      <c r="A129" s="33"/>
      <c r="B129" s="26" t="s">
        <v>90</v>
      </c>
      <c r="C129" s="9">
        <v>20</v>
      </c>
      <c r="D129" s="10">
        <v>4.7619047619047623E-3</v>
      </c>
      <c r="E129" s="1"/>
    </row>
    <row r="130" spans="1:5">
      <c r="A130" s="31" t="s">
        <v>103</v>
      </c>
      <c r="B130" s="25" t="s">
        <v>98</v>
      </c>
      <c r="C130" s="5">
        <v>1848</v>
      </c>
      <c r="D130" s="6">
        <v>0.43968593861527483</v>
      </c>
      <c r="E130" s="1"/>
    </row>
    <row r="131" spans="1:5">
      <c r="A131" s="31"/>
      <c r="B131" s="25" t="s">
        <v>85</v>
      </c>
      <c r="C131" s="5">
        <v>834</v>
      </c>
      <c r="D131" s="6">
        <v>0.19842969307637401</v>
      </c>
      <c r="E131" s="1"/>
    </row>
    <row r="132" spans="1:5">
      <c r="A132" s="31"/>
      <c r="B132" s="25" t="s">
        <v>86</v>
      </c>
      <c r="C132" s="5">
        <v>727</v>
      </c>
      <c r="D132" s="6">
        <v>0.17297168689031645</v>
      </c>
      <c r="E132" s="1"/>
    </row>
    <row r="133" spans="1:5">
      <c r="A133" s="31"/>
      <c r="B133" s="25" t="s">
        <v>87</v>
      </c>
      <c r="C133" s="5">
        <v>362</v>
      </c>
      <c r="D133" s="6">
        <v>8.6128955507970492E-2</v>
      </c>
      <c r="E133" s="1"/>
    </row>
    <row r="134" spans="1:5">
      <c r="A134" s="31"/>
      <c r="B134" s="25" t="s">
        <v>88</v>
      </c>
      <c r="C134" s="5">
        <v>105</v>
      </c>
      <c r="D134" s="6">
        <v>2.4982155603140613E-2</v>
      </c>
      <c r="E134" s="1"/>
    </row>
    <row r="135" spans="1:5">
      <c r="A135" s="31"/>
      <c r="B135" s="25" t="s">
        <v>89</v>
      </c>
      <c r="C135" s="5">
        <v>171</v>
      </c>
      <c r="D135" s="6">
        <v>4.068522483940043E-2</v>
      </c>
      <c r="E135" s="1"/>
    </row>
    <row r="136" spans="1:5">
      <c r="A136" s="31"/>
      <c r="B136" s="25" t="s">
        <v>90</v>
      </c>
      <c r="C136" s="5">
        <v>156</v>
      </c>
      <c r="D136" s="6">
        <v>3.7116345467523196E-2</v>
      </c>
      <c r="E136" s="1"/>
    </row>
    <row r="137" spans="1:5">
      <c r="A137" s="32" t="s">
        <v>104</v>
      </c>
      <c r="B137" s="24" t="s">
        <v>9</v>
      </c>
      <c r="C137" s="7">
        <v>169</v>
      </c>
      <c r="D137" s="8">
        <v>4.0132985039183083E-2</v>
      </c>
      <c r="E137" s="1"/>
    </row>
    <row r="138" spans="1:5">
      <c r="A138" s="31"/>
      <c r="B138" s="25" t="s">
        <v>10</v>
      </c>
      <c r="C138" s="5">
        <v>330</v>
      </c>
      <c r="D138" s="6">
        <v>7.8366183804322018E-2</v>
      </c>
      <c r="E138" s="1"/>
    </row>
    <row r="139" spans="1:5">
      <c r="A139" s="31"/>
      <c r="B139" s="25" t="s">
        <v>11</v>
      </c>
      <c r="C139" s="5">
        <v>554</v>
      </c>
      <c r="D139" s="6">
        <v>0.13156019947755879</v>
      </c>
      <c r="E139" s="1"/>
    </row>
    <row r="140" spans="1:5">
      <c r="A140" s="31"/>
      <c r="B140" s="25" t="s">
        <v>12</v>
      </c>
      <c r="C140" s="5">
        <v>1212</v>
      </c>
      <c r="D140" s="6">
        <v>0.28781762051769177</v>
      </c>
      <c r="E140" s="1"/>
    </row>
    <row r="141" spans="1:5">
      <c r="A141" s="33"/>
      <c r="B141" s="26" t="s">
        <v>13</v>
      </c>
      <c r="C141" s="9">
        <v>1946</v>
      </c>
      <c r="D141" s="10">
        <v>0.46212301116124438</v>
      </c>
      <c r="E141" s="1"/>
    </row>
    <row r="142" spans="1:5">
      <c r="A142" s="32" t="s">
        <v>105</v>
      </c>
      <c r="B142" s="24" t="s">
        <v>106</v>
      </c>
      <c r="C142" s="7">
        <v>2815</v>
      </c>
      <c r="D142" s="8">
        <f t="shared" ref="D142:D148" si="3">C142/4126</f>
        <v>0.68225884634028111</v>
      </c>
      <c r="E142" s="1"/>
    </row>
    <row r="143" spans="1:5">
      <c r="A143" s="31"/>
      <c r="B143" s="25" t="s">
        <v>107</v>
      </c>
      <c r="C143" s="5">
        <v>1478</v>
      </c>
      <c r="D143" s="6">
        <f t="shared" si="3"/>
        <v>0.35821619001454191</v>
      </c>
      <c r="E143" s="1"/>
    </row>
    <row r="144" spans="1:5">
      <c r="A144" s="31"/>
      <c r="B144" s="25" t="s">
        <v>108</v>
      </c>
      <c r="C144" s="5">
        <v>1020</v>
      </c>
      <c r="D144" s="6">
        <f t="shared" si="3"/>
        <v>0.24721279689772177</v>
      </c>
      <c r="E144" s="1"/>
    </row>
    <row r="145" spans="1:5" ht="25.5">
      <c r="A145" s="31"/>
      <c r="B145" s="25" t="s">
        <v>109</v>
      </c>
      <c r="C145" s="5">
        <v>917</v>
      </c>
      <c r="D145" s="6">
        <f t="shared" si="3"/>
        <v>0.22224915172079496</v>
      </c>
      <c r="E145" s="1"/>
    </row>
    <row r="146" spans="1:5">
      <c r="A146" s="31"/>
      <c r="B146" s="25" t="s">
        <v>110</v>
      </c>
      <c r="C146" s="5">
        <v>892</v>
      </c>
      <c r="D146" s="6">
        <f t="shared" si="3"/>
        <v>0.21619001454192924</v>
      </c>
      <c r="E146" s="1"/>
    </row>
    <row r="147" spans="1:5">
      <c r="A147" s="31"/>
      <c r="B147" s="25" t="s">
        <v>111</v>
      </c>
      <c r="C147" s="5">
        <v>856</v>
      </c>
      <c r="D147" s="6">
        <f t="shared" si="3"/>
        <v>0.20746485700436257</v>
      </c>
      <c r="E147" s="1"/>
    </row>
    <row r="148" spans="1:5">
      <c r="A148" s="33"/>
      <c r="B148" s="26" t="s">
        <v>112</v>
      </c>
      <c r="C148" s="9">
        <v>281</v>
      </c>
      <c r="D148" s="10">
        <f t="shared" si="3"/>
        <v>6.81047018904508E-2</v>
      </c>
      <c r="E148" s="1"/>
    </row>
  </sheetData>
  <mergeCells count="22">
    <mergeCell ref="A142:A148"/>
    <mergeCell ref="A137:A141"/>
    <mergeCell ref="A88:A94"/>
    <mergeCell ref="A95:A101"/>
    <mergeCell ref="A2:B2"/>
    <mergeCell ref="A3:A5"/>
    <mergeCell ref="A6:A11"/>
    <mergeCell ref="A12:A15"/>
    <mergeCell ref="A30:A43"/>
    <mergeCell ref="A16:A24"/>
    <mergeCell ref="A25:A29"/>
    <mergeCell ref="A44:A51"/>
    <mergeCell ref="A62:A73"/>
    <mergeCell ref="A52:A57"/>
    <mergeCell ref="A58:A61"/>
    <mergeCell ref="A74:A80"/>
    <mergeCell ref="A130:A136"/>
    <mergeCell ref="A81:A87"/>
    <mergeCell ref="A102:A108"/>
    <mergeCell ref="A109:A115"/>
    <mergeCell ref="A116:A122"/>
    <mergeCell ref="A123:A1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Shannon Williams</dc:creator>
  <cp:keywords/>
  <dc:description/>
  <cp:lastModifiedBy>Jones, Caleb</cp:lastModifiedBy>
  <cp:revision/>
  <dcterms:created xsi:type="dcterms:W3CDTF">2021-10-28T18:59:51Z</dcterms:created>
  <dcterms:modified xsi:type="dcterms:W3CDTF">2021-12-09T17:28:32Z</dcterms:modified>
  <cp:category/>
  <cp:contentStatus/>
</cp:coreProperties>
</file>